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eográfus" sheetId="1" r:id="rId1"/>
  </sheets>
  <definedNames>
    <definedName name="_xlnm.Print_Area" localSheetId="0">'Geográfus'!$A$1:$V$105</definedName>
    <definedName name="Z_AA7B703E_0E3A_4E69_AD72_E33FB189C02A_.wvu.PrintArea" localSheetId="0" hidden="1">'Geográfus'!$A$1:$V$76</definedName>
  </definedNames>
  <calcPr fullCalcOnLoad="1"/>
</workbook>
</file>

<file path=xl/sharedStrings.xml><?xml version="1.0" encoding="utf-8"?>
<sst xmlns="http://schemas.openxmlformats.org/spreadsheetml/2006/main" count="310" uniqueCount="175">
  <si>
    <t>Tantárgy</t>
  </si>
  <si>
    <t>Ea</t>
  </si>
  <si>
    <t>Gy</t>
  </si>
  <si>
    <t>Összesen:</t>
  </si>
  <si>
    <t>Kredit</t>
  </si>
  <si>
    <t>Jelmagyarázat:</t>
  </si>
  <si>
    <t>Természetföldrajzi szintézis</t>
  </si>
  <si>
    <t>Társadalomföldrajzi szintézis</t>
  </si>
  <si>
    <t>Európa természetföldrajza</t>
  </si>
  <si>
    <t>A belső erők földrajza</t>
  </si>
  <si>
    <t>Vízföldrajz</t>
  </si>
  <si>
    <t>A külső erők földrajza</t>
  </si>
  <si>
    <t>Biogeográfia</t>
  </si>
  <si>
    <t>Népesség- és településföldrajz</t>
  </si>
  <si>
    <t>A mezőgazdaság földrajza</t>
  </si>
  <si>
    <t>Ipar- és közlekedésföldrajz</t>
  </si>
  <si>
    <t>Európa regionális társadalomföldrajza I.</t>
  </si>
  <si>
    <t>Európa regionális társadalomföldrajza II.</t>
  </si>
  <si>
    <t>lg1n1L01</t>
  </si>
  <si>
    <t>lg1n2L01</t>
  </si>
  <si>
    <t>lg1n1L03</t>
  </si>
  <si>
    <t>lg1n1L04</t>
  </si>
  <si>
    <t>lg1n1L05</t>
  </si>
  <si>
    <t>lg1n2L05</t>
  </si>
  <si>
    <t>lg1n1L06</t>
  </si>
  <si>
    <t>lg1n1L07</t>
  </si>
  <si>
    <t>lg1n1L08</t>
  </si>
  <si>
    <t>lg1n1L09</t>
  </si>
  <si>
    <t>lg1n1L10</t>
  </si>
  <si>
    <t>lg1n2L10</t>
  </si>
  <si>
    <t>lg1n1L11</t>
  </si>
  <si>
    <t>lg1n1L12</t>
  </si>
  <si>
    <t>lg1n1L13</t>
  </si>
  <si>
    <t>lg1n1L14</t>
  </si>
  <si>
    <t>lg1n2L14</t>
  </si>
  <si>
    <t>lg1n1L15</t>
  </si>
  <si>
    <t>lg1n1L16</t>
  </si>
  <si>
    <t>Magyarország és a Kárpát-medence földrajza 1.</t>
  </si>
  <si>
    <t>Magyarország és a Kárpát-medence földrajza 2.</t>
  </si>
  <si>
    <t>Magyarország társadalmi-gazdasági földrajza 1.</t>
  </si>
  <si>
    <t>Magyarország társadalmi-gazdasági földrajza 2.</t>
  </si>
  <si>
    <t>A belső erők földrajza (gyakorlat)</t>
  </si>
  <si>
    <t>Vízföldrajz (gyakorlat)</t>
  </si>
  <si>
    <t>A külső erők földrajza (gyakorlat)</t>
  </si>
  <si>
    <t>A belső erők földrajza (előadás)</t>
  </si>
  <si>
    <t>A külső erők földrajza (előadás)</t>
  </si>
  <si>
    <t>Természetföldrajzi szintézis (gyakorlat)</t>
  </si>
  <si>
    <t>Biogeográfia (gyakorlat)</t>
  </si>
  <si>
    <t>Természetföldrajzi szintézis (előadás)</t>
  </si>
  <si>
    <t>Magyarország és a Kárpát-medence földrajza 1. (gyakorlat)</t>
  </si>
  <si>
    <t>3 f.</t>
  </si>
  <si>
    <t>lg1n1L21</t>
  </si>
  <si>
    <t>lg1n1L22</t>
  </si>
  <si>
    <t>A Kárpát-medence biogeográfiája</t>
  </si>
  <si>
    <t>lg1n1L23</t>
  </si>
  <si>
    <t>Az energiagazdaság földrajzi összefüggései 1.</t>
  </si>
  <si>
    <t>lg1n1L25</t>
  </si>
  <si>
    <t>Emberföldrajz</t>
  </si>
  <si>
    <t>lg1n1L28</t>
  </si>
  <si>
    <t>Etnikumok és vallások földrajza</t>
  </si>
  <si>
    <t>lg1n1L29</t>
  </si>
  <si>
    <t>Karsztos tájak környezetvédelme</t>
  </si>
  <si>
    <t>lg1n1L31</t>
  </si>
  <si>
    <t>Környezetvédelem 1.</t>
  </si>
  <si>
    <t>lg1n1L32</t>
  </si>
  <si>
    <t>Nagytájaink változó természeti képe</t>
  </si>
  <si>
    <t>lg1n1L33</t>
  </si>
  <si>
    <t>Oceanográfia</t>
  </si>
  <si>
    <t>lg1n1L34</t>
  </si>
  <si>
    <t>Sarkvidékek, tengerek természetföldrajza</t>
  </si>
  <si>
    <t>lg1n1L35</t>
  </si>
  <si>
    <t>Ukrajna társadalom- és gazdaságföldrajza</t>
  </si>
  <si>
    <t>lg1n1L39</t>
  </si>
  <si>
    <t>Új felfedezések a Naprendszerben</t>
  </si>
  <si>
    <t>lg1n1L40</t>
  </si>
  <si>
    <t>Vulkanológia</t>
  </si>
  <si>
    <t>lg1n1L41</t>
  </si>
  <si>
    <t>A földrajzi övezetesség</t>
  </si>
  <si>
    <t>lg1n1L43</t>
  </si>
  <si>
    <t>A Föld éghajlati jelenségei</t>
  </si>
  <si>
    <t>lg1n1L45</t>
  </si>
  <si>
    <t>Az Alföld természeti képe</t>
  </si>
  <si>
    <t>lg1n1L46</t>
  </si>
  <si>
    <t>Az energiagazd. földrajzi összefüggései 2</t>
  </si>
  <si>
    <t>lg1n1L47</t>
  </si>
  <si>
    <t>Antropogén geomorfológia</t>
  </si>
  <si>
    <t>lg1n1L48</t>
  </si>
  <si>
    <t>lg1n2L48</t>
  </si>
  <si>
    <t>Ember és Tisza</t>
  </si>
  <si>
    <t>lg1n1L49</t>
  </si>
  <si>
    <t>Bevezetés a természet- és környezetvédelembe</t>
  </si>
  <si>
    <t>lg1n1L50</t>
  </si>
  <si>
    <t>Japán földrajza</t>
  </si>
  <si>
    <t>lg1n1L52</t>
  </si>
  <si>
    <t>Környezetvédelem II.</t>
  </si>
  <si>
    <t>lg1n1L53</t>
  </si>
  <si>
    <t>Szociálgeográfia</t>
  </si>
  <si>
    <t>lg1n1L54</t>
  </si>
  <si>
    <t>lg1n2L20</t>
  </si>
  <si>
    <t>Terepi vulkanológia</t>
  </si>
  <si>
    <t>lg1n2L38</t>
  </si>
  <si>
    <t>A globalizáció térségi hatásai</t>
  </si>
  <si>
    <t>lg1n2L42</t>
  </si>
  <si>
    <t>Történeti földrajz</t>
  </si>
  <si>
    <t>lg1n2L55</t>
  </si>
  <si>
    <t>Antropogén geomorfológia (gyakorlat)</t>
  </si>
  <si>
    <t>Kód</t>
  </si>
  <si>
    <t>Érté-kelés</t>
  </si>
  <si>
    <t>Előfeltétel I.</t>
  </si>
  <si>
    <t>Előfeltétel II.</t>
  </si>
  <si>
    <t>Előfeltétel III.</t>
  </si>
  <si>
    <t>K.</t>
  </si>
  <si>
    <t>A Naprendszer formakincse es tanulmányozásának módszerei</t>
  </si>
  <si>
    <t>A negyedidőszak földrajza</t>
  </si>
  <si>
    <t>A negyedidőszak-kutatás története</t>
  </si>
  <si>
    <t>Gy.j.</t>
  </si>
  <si>
    <t>C K.</t>
  </si>
  <si>
    <t>lg1n6L18</t>
  </si>
  <si>
    <t>* Gyakorlati jegy nem adható, ha a hallgató a gyakorlat 20%-ánál hosszabb ideig hiányzott, illetve ha a terepgyakorlat során nincs sikeres beszámolója!</t>
  </si>
  <si>
    <t>6.b  Általános társadalomföldrajz modul</t>
  </si>
  <si>
    <t>6.c  Regionális földrajz modul</t>
  </si>
  <si>
    <t>6.g  Geográfiai terepi modul</t>
  </si>
  <si>
    <r>
      <t xml:space="preserve">6.h  Kötelezően választható </t>
    </r>
    <r>
      <rPr>
        <sz val="11"/>
        <rFont val="Arial"/>
        <family val="2"/>
      </rPr>
      <t xml:space="preserve"> (teljesítendő a 3-6. félév végéig összesen 19 kredit)</t>
    </r>
  </si>
  <si>
    <t>6.a  Általános természetföldrajz modul</t>
  </si>
  <si>
    <t>Teljesítendő:</t>
  </si>
  <si>
    <t>Előfeltétel jelmagyarázat:</t>
  </si>
  <si>
    <r>
      <t xml:space="preserve">3 f. </t>
    </r>
    <r>
      <rPr>
        <sz val="8"/>
        <rFont val="Arial"/>
        <family val="2"/>
      </rPr>
      <t>= 3 fokozatú</t>
    </r>
  </si>
  <si>
    <t>vastagon szedett = erős előfeltétel</t>
  </si>
  <si>
    <r>
      <t xml:space="preserve">2 f. </t>
    </r>
    <r>
      <rPr>
        <sz val="8"/>
        <rFont val="Arial"/>
        <family val="2"/>
      </rPr>
      <t>= 2 fokozatú</t>
    </r>
  </si>
  <si>
    <t>dőlten szedett = gyenge előfeltétel</t>
  </si>
  <si>
    <r>
      <t xml:space="preserve">K. </t>
    </r>
    <r>
      <rPr>
        <sz val="8"/>
        <rFont val="Arial"/>
        <family val="2"/>
      </rPr>
      <t>= Kollokvium</t>
    </r>
  </si>
  <si>
    <r>
      <t xml:space="preserve">C K. </t>
    </r>
    <r>
      <rPr>
        <sz val="8"/>
        <rFont val="Arial"/>
        <family val="2"/>
      </rPr>
      <t>= C-típusú kollokvium</t>
    </r>
  </si>
  <si>
    <r>
      <t xml:space="preserve">Gy.j. </t>
    </r>
    <r>
      <rPr>
        <sz val="8"/>
        <rFont val="Arial"/>
        <family val="2"/>
      </rPr>
      <t>= Gyakorlati jegy</t>
    </r>
  </si>
  <si>
    <r>
      <rPr>
        <b/>
        <sz val="8"/>
        <rFont val="Arial"/>
        <family val="2"/>
      </rPr>
      <t>Aí.</t>
    </r>
    <r>
      <rPr>
        <sz val="8"/>
        <rFont val="Arial"/>
        <family val="2"/>
      </rPr>
      <t xml:space="preserve"> = Aláírás</t>
    </r>
  </si>
  <si>
    <t>Modul</t>
  </si>
  <si>
    <t xml:space="preserve">1. </t>
  </si>
  <si>
    <t>Közös képzésből</t>
  </si>
  <si>
    <t>0. Kritériumtárgyak (teljesítendő 2 tárgy)</t>
  </si>
  <si>
    <t>1. Természettudományi alapismeretek modul</t>
  </si>
  <si>
    <t>2. Általános értelmiségi modul</t>
  </si>
  <si>
    <t>3. Földtudományi alapismeretek modul</t>
  </si>
  <si>
    <t>4. Földtudományi vizsgálati módszerek modul</t>
  </si>
  <si>
    <t>5. Alkalmazott földtudományi modul</t>
  </si>
  <si>
    <t>7. Egyéb földtudományi modul</t>
  </si>
  <si>
    <t>Összesen</t>
  </si>
  <si>
    <t>2.</t>
  </si>
  <si>
    <t>Szakirányos képzésből</t>
  </si>
  <si>
    <t>3.</t>
  </si>
  <si>
    <t>Szakdolgozati szeminárium</t>
  </si>
  <si>
    <t>MINDÖSSZESEN</t>
  </si>
  <si>
    <t>6.h  Kötelezően választható</t>
  </si>
  <si>
    <t>Földtudomány alapszak, geográfus szakirányán teljesítendő kreditek összesen</t>
  </si>
  <si>
    <r>
      <t xml:space="preserve">Földtudomány alapszak, </t>
    </r>
    <r>
      <rPr>
        <b/>
        <sz val="14"/>
        <rFont val="Arial"/>
        <family val="2"/>
      </rPr>
      <t>GEOGRÁFUS SZAKIRÁNY</t>
    </r>
    <r>
      <rPr>
        <sz val="14"/>
        <rFont val="Arial"/>
        <family val="2"/>
      </rPr>
      <t xml:space="preserve"> tantervi hálója</t>
    </r>
  </si>
  <si>
    <r>
      <t xml:space="preserve">Szemeszter </t>
    </r>
    <r>
      <rPr>
        <sz val="13"/>
        <rFont val="Arial"/>
        <family val="2"/>
      </rPr>
      <t>(óra/hét)</t>
    </r>
  </si>
  <si>
    <t>Aí.</t>
  </si>
  <si>
    <t>Terepgyakorlat (5 nap)*</t>
  </si>
  <si>
    <t>hg1n1K23</t>
  </si>
  <si>
    <t>Megjegyzés: A közös képzésben is szereplő kötelezően választható tárgyak csak egyszer vehetők figyelembe. A választható tárgyak felvétele előtt kérjük tájékozódjon a tárgyakról a tárgy oktatójánál! Figyelem! A válaszható tárgyak nem minden esetben kerülnek meghirdetésre minden félévben vagy évben!</t>
  </si>
  <si>
    <t>Geomorfológia</t>
  </si>
  <si>
    <t>lg1n1L02</t>
  </si>
  <si>
    <t>lg1n2L02</t>
  </si>
  <si>
    <t>lg1n2L03</t>
  </si>
  <si>
    <t>lg1n2L04</t>
  </si>
  <si>
    <t>lg1n1L55</t>
  </si>
  <si>
    <t>Mars-kutatás</t>
  </si>
  <si>
    <t>lg1n2L56</t>
  </si>
  <si>
    <t>Lézeres szemcseelemzés</t>
  </si>
  <si>
    <t>lg1n6L59</t>
  </si>
  <si>
    <t>Természetföldrajzi évközi terepgyakorlat</t>
  </si>
  <si>
    <t>lg1n1L60</t>
  </si>
  <si>
    <t>Fenntartható energiagazdálkodás 1</t>
  </si>
  <si>
    <t>lg1n1L61</t>
  </si>
  <si>
    <t>Fenntartható energiagazdálkodás 2</t>
  </si>
  <si>
    <t>lg1n1L62</t>
  </si>
  <si>
    <t>Tervezés és stratégiaalkotás az energiagazdálkodásban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</si>
</sst>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30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3" fillId="0" borderId="4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" fillId="0" borderId="57" xfId="0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43" xfId="0" applyFont="1" applyBorder="1" applyAlignment="1">
      <alignment vertical="top"/>
    </xf>
    <xf numFmtId="0" fontId="4" fillId="0" borderId="58" xfId="0" applyFont="1" applyBorder="1" applyAlignment="1">
      <alignment vertical="top" wrapText="1"/>
    </xf>
    <xf numFmtId="0" fontId="6" fillId="0" borderId="4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64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33" borderId="67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6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7" fillId="33" borderId="71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 textRotation="90" wrapText="1"/>
    </xf>
    <xf numFmtId="0" fontId="6" fillId="34" borderId="76" xfId="0" applyFont="1" applyFill="1" applyBorder="1" applyAlignment="1">
      <alignment horizontal="center" vertical="center" textRotation="90" wrapText="1"/>
    </xf>
    <xf numFmtId="0" fontId="6" fillId="34" borderId="77" xfId="0" applyFont="1" applyFill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 textRotation="90"/>
    </xf>
    <xf numFmtId="0" fontId="6" fillId="34" borderId="76" xfId="0" applyFont="1" applyFill="1" applyBorder="1" applyAlignment="1">
      <alignment horizontal="center" vertical="center" textRotation="90"/>
    </xf>
    <xf numFmtId="0" fontId="6" fillId="34" borderId="77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71" sqref="Q71"/>
    </sheetView>
  </sheetViews>
  <sheetFormatPr defaultColWidth="9.140625" defaultRowHeight="12.75"/>
  <cols>
    <col min="1" max="1" width="8.8515625" style="3" customWidth="1"/>
    <col min="2" max="2" width="55.00390625" style="37" customWidth="1"/>
    <col min="3" max="3" width="7.7109375" style="36" customWidth="1"/>
    <col min="4" max="15" width="3.7109375" style="34" customWidth="1"/>
    <col min="16" max="16" width="3.7109375" style="35" customWidth="1"/>
    <col min="17" max="17" width="10.00390625" style="2" customWidth="1"/>
    <col min="18" max="18" width="48.28125" style="2" customWidth="1"/>
    <col min="19" max="19" width="9.00390625" style="4" bestFit="1" customWidth="1"/>
    <col min="20" max="20" width="30.28125" style="4" bestFit="1" customWidth="1"/>
    <col min="21" max="21" width="9.00390625" style="4" bestFit="1" customWidth="1"/>
    <col min="22" max="22" width="33.7109375" style="4" customWidth="1"/>
    <col min="23" max="16384" width="9.140625" style="4" customWidth="1"/>
  </cols>
  <sheetData>
    <row r="1" spans="1:18" s="2" customFormat="1" ht="23.25" customHeight="1">
      <c r="A1" s="186" t="s">
        <v>152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2" customFormat="1" ht="7.5" customHeight="1" thickBot="1">
      <c r="A2" s="3"/>
      <c r="B2" s="3"/>
      <c r="C2" s="10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4"/>
    </row>
    <row r="3" spans="1:22" s="5" customFormat="1" ht="16.5" customHeight="1" thickTop="1">
      <c r="A3" s="187" t="s">
        <v>106</v>
      </c>
      <c r="B3" s="158" t="s">
        <v>0</v>
      </c>
      <c r="C3" s="190" t="s">
        <v>107</v>
      </c>
      <c r="D3" s="193" t="s">
        <v>153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196" t="s">
        <v>4</v>
      </c>
      <c r="Q3" s="157" t="s">
        <v>108</v>
      </c>
      <c r="R3" s="158"/>
      <c r="S3" s="167" t="s">
        <v>109</v>
      </c>
      <c r="T3" s="158"/>
      <c r="U3" s="167" t="s">
        <v>110</v>
      </c>
      <c r="V3" s="170"/>
    </row>
    <row r="4" spans="1:22" s="5" customFormat="1" ht="15">
      <c r="A4" s="188"/>
      <c r="B4" s="160"/>
      <c r="C4" s="191"/>
      <c r="D4" s="182">
        <v>1</v>
      </c>
      <c r="E4" s="181"/>
      <c r="F4" s="180">
        <v>2</v>
      </c>
      <c r="G4" s="181"/>
      <c r="H4" s="180">
        <v>3</v>
      </c>
      <c r="I4" s="181"/>
      <c r="J4" s="180">
        <v>4</v>
      </c>
      <c r="K4" s="181"/>
      <c r="L4" s="180">
        <v>5</v>
      </c>
      <c r="M4" s="181"/>
      <c r="N4" s="180">
        <v>6</v>
      </c>
      <c r="O4" s="181"/>
      <c r="P4" s="197"/>
      <c r="Q4" s="159"/>
      <c r="R4" s="160"/>
      <c r="S4" s="168"/>
      <c r="T4" s="160"/>
      <c r="U4" s="168"/>
      <c r="V4" s="171"/>
    </row>
    <row r="5" spans="1:22" s="9" customFormat="1" ht="15.75" thickBot="1">
      <c r="A5" s="189"/>
      <c r="B5" s="162"/>
      <c r="C5" s="192"/>
      <c r="D5" s="6" t="s">
        <v>1</v>
      </c>
      <c r="E5" s="7" t="s">
        <v>2</v>
      </c>
      <c r="F5" s="8" t="s">
        <v>1</v>
      </c>
      <c r="G5" s="7" t="s">
        <v>2</v>
      </c>
      <c r="H5" s="8" t="s">
        <v>1</v>
      </c>
      <c r="I5" s="7" t="s">
        <v>2</v>
      </c>
      <c r="J5" s="8" t="s">
        <v>1</v>
      </c>
      <c r="K5" s="7" t="s">
        <v>2</v>
      </c>
      <c r="L5" s="8" t="s">
        <v>1</v>
      </c>
      <c r="M5" s="7" t="s">
        <v>2</v>
      </c>
      <c r="N5" s="8" t="s">
        <v>1</v>
      </c>
      <c r="O5" s="7" t="s">
        <v>2</v>
      </c>
      <c r="P5" s="198"/>
      <c r="Q5" s="161"/>
      <c r="R5" s="162"/>
      <c r="S5" s="169"/>
      <c r="T5" s="162"/>
      <c r="U5" s="169"/>
      <c r="V5" s="172"/>
    </row>
    <row r="6" spans="1:22" ht="15.75" thickTop="1">
      <c r="A6" s="178" t="s">
        <v>123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38"/>
      <c r="R6" s="38"/>
      <c r="S6" s="38"/>
      <c r="T6" s="38"/>
      <c r="U6" s="38"/>
      <c r="V6" s="86"/>
    </row>
    <row r="7" spans="1:22" ht="12.75">
      <c r="A7" s="15" t="s">
        <v>18</v>
      </c>
      <c r="B7" s="24" t="s">
        <v>9</v>
      </c>
      <c r="C7" s="103" t="s">
        <v>111</v>
      </c>
      <c r="D7" s="70"/>
      <c r="E7" s="71"/>
      <c r="F7" s="72"/>
      <c r="G7" s="73"/>
      <c r="H7" s="74"/>
      <c r="I7" s="71"/>
      <c r="J7" s="72">
        <v>2</v>
      </c>
      <c r="K7" s="73"/>
      <c r="L7" s="70"/>
      <c r="M7" s="71"/>
      <c r="N7" s="72"/>
      <c r="O7" s="73"/>
      <c r="P7" s="106">
        <f aca="true" t="shared" si="0" ref="P7:P16">SUM(D7:O7)</f>
        <v>2</v>
      </c>
      <c r="Q7" s="21" t="s">
        <v>19</v>
      </c>
      <c r="R7" s="39" t="s">
        <v>41</v>
      </c>
      <c r="S7" s="18"/>
      <c r="T7" s="19"/>
      <c r="U7" s="22"/>
      <c r="V7" s="20"/>
    </row>
    <row r="8" spans="1:22" ht="12.75">
      <c r="A8" s="15" t="s">
        <v>19</v>
      </c>
      <c r="B8" s="24" t="s">
        <v>9</v>
      </c>
      <c r="C8" s="103" t="s">
        <v>115</v>
      </c>
      <c r="D8" s="70"/>
      <c r="E8" s="71"/>
      <c r="F8" s="72"/>
      <c r="G8" s="73"/>
      <c r="H8" s="74"/>
      <c r="I8" s="71"/>
      <c r="J8" s="72"/>
      <c r="K8" s="73">
        <v>2</v>
      </c>
      <c r="L8" s="70"/>
      <c r="M8" s="71"/>
      <c r="N8" s="72"/>
      <c r="O8" s="73"/>
      <c r="P8" s="106">
        <f>SUM(D8:O8)</f>
        <v>2</v>
      </c>
      <c r="Q8" s="22"/>
      <c r="R8" s="33"/>
      <c r="S8" s="18"/>
      <c r="T8" s="19"/>
      <c r="U8" s="22"/>
      <c r="V8" s="20"/>
    </row>
    <row r="9" spans="1:22" ht="15" customHeight="1">
      <c r="A9" s="15" t="s">
        <v>159</v>
      </c>
      <c r="B9" s="40" t="s">
        <v>10</v>
      </c>
      <c r="C9" s="104" t="s">
        <v>116</v>
      </c>
      <c r="D9" s="70"/>
      <c r="E9" s="71"/>
      <c r="F9" s="72"/>
      <c r="G9" s="73"/>
      <c r="H9" s="70"/>
      <c r="I9" s="71"/>
      <c r="J9" s="72">
        <v>2</v>
      </c>
      <c r="K9" s="73"/>
      <c r="L9" s="70"/>
      <c r="M9" s="71"/>
      <c r="N9" s="72"/>
      <c r="O9" s="73"/>
      <c r="P9" s="106">
        <f t="shared" si="0"/>
        <v>2</v>
      </c>
      <c r="Q9" s="21" t="s">
        <v>160</v>
      </c>
      <c r="R9" s="41" t="s">
        <v>42</v>
      </c>
      <c r="S9" s="18"/>
      <c r="T9" s="19"/>
      <c r="U9" s="22"/>
      <c r="V9" s="20"/>
    </row>
    <row r="10" spans="1:22" ht="15" customHeight="1">
      <c r="A10" s="15" t="s">
        <v>160</v>
      </c>
      <c r="B10" s="40" t="s">
        <v>10</v>
      </c>
      <c r="C10" s="104" t="s">
        <v>115</v>
      </c>
      <c r="D10" s="70"/>
      <c r="E10" s="71"/>
      <c r="F10" s="72"/>
      <c r="G10" s="73"/>
      <c r="H10" s="70"/>
      <c r="I10" s="71"/>
      <c r="J10" s="72"/>
      <c r="K10" s="73">
        <v>1</v>
      </c>
      <c r="L10" s="70"/>
      <c r="M10" s="71"/>
      <c r="N10" s="72"/>
      <c r="O10" s="73"/>
      <c r="P10" s="106">
        <f t="shared" si="0"/>
        <v>1</v>
      </c>
      <c r="Q10" s="22"/>
      <c r="R10" s="33"/>
      <c r="S10" s="18"/>
      <c r="T10" s="19"/>
      <c r="U10" s="22"/>
      <c r="V10" s="20"/>
    </row>
    <row r="11" spans="1:22" ht="15" customHeight="1">
      <c r="A11" s="15" t="s">
        <v>20</v>
      </c>
      <c r="B11" s="24" t="s">
        <v>11</v>
      </c>
      <c r="C11" s="103" t="s">
        <v>111</v>
      </c>
      <c r="D11" s="70"/>
      <c r="E11" s="71"/>
      <c r="F11" s="72"/>
      <c r="G11" s="73"/>
      <c r="H11" s="74">
        <v>2</v>
      </c>
      <c r="I11" s="71"/>
      <c r="J11" s="72"/>
      <c r="K11" s="83"/>
      <c r="L11" s="70"/>
      <c r="M11" s="71"/>
      <c r="N11" s="72"/>
      <c r="O11" s="73"/>
      <c r="P11" s="106">
        <f t="shared" si="0"/>
        <v>2</v>
      </c>
      <c r="Q11" s="21" t="s">
        <v>161</v>
      </c>
      <c r="R11" s="39" t="s">
        <v>43</v>
      </c>
      <c r="S11" s="18"/>
      <c r="T11" s="19"/>
      <c r="U11" s="22"/>
      <c r="V11" s="20"/>
    </row>
    <row r="12" spans="1:22" ht="15" customHeight="1">
      <c r="A12" s="15" t="s">
        <v>161</v>
      </c>
      <c r="B12" s="24" t="s">
        <v>11</v>
      </c>
      <c r="C12" s="104" t="s">
        <v>115</v>
      </c>
      <c r="D12" s="70"/>
      <c r="E12" s="71"/>
      <c r="F12" s="72"/>
      <c r="G12" s="73"/>
      <c r="H12" s="74"/>
      <c r="I12" s="71">
        <v>2</v>
      </c>
      <c r="J12" s="72"/>
      <c r="K12" s="83"/>
      <c r="L12" s="70"/>
      <c r="M12" s="71"/>
      <c r="N12" s="72"/>
      <c r="O12" s="73"/>
      <c r="P12" s="106">
        <f t="shared" si="0"/>
        <v>2</v>
      </c>
      <c r="Q12" s="22"/>
      <c r="R12" s="33"/>
      <c r="S12" s="18"/>
      <c r="T12" s="19"/>
      <c r="U12" s="22"/>
      <c r="V12" s="20"/>
    </row>
    <row r="13" spans="1:22" ht="15" customHeight="1">
      <c r="A13" s="15" t="s">
        <v>21</v>
      </c>
      <c r="B13" s="40" t="s">
        <v>6</v>
      </c>
      <c r="C13" s="103" t="s">
        <v>111</v>
      </c>
      <c r="D13" s="70"/>
      <c r="E13" s="71"/>
      <c r="F13" s="72"/>
      <c r="G13" s="73"/>
      <c r="H13" s="70"/>
      <c r="I13" s="71"/>
      <c r="J13" s="85">
        <v>2</v>
      </c>
      <c r="K13" s="73"/>
      <c r="L13" s="70"/>
      <c r="M13" s="71"/>
      <c r="N13" s="72"/>
      <c r="O13" s="73"/>
      <c r="P13" s="110">
        <f t="shared" si="0"/>
        <v>2</v>
      </c>
      <c r="Q13" s="23" t="s">
        <v>20</v>
      </c>
      <c r="R13" s="44" t="s">
        <v>45</v>
      </c>
      <c r="S13" s="154" t="s">
        <v>18</v>
      </c>
      <c r="T13" s="39" t="s">
        <v>44</v>
      </c>
      <c r="U13" s="21" t="s">
        <v>162</v>
      </c>
      <c r="V13" s="42" t="s">
        <v>46</v>
      </c>
    </row>
    <row r="14" spans="1:22" ht="15" customHeight="1">
      <c r="A14" s="15" t="s">
        <v>162</v>
      </c>
      <c r="B14" s="40" t="s">
        <v>6</v>
      </c>
      <c r="C14" s="104" t="s">
        <v>115</v>
      </c>
      <c r="D14" s="70"/>
      <c r="E14" s="71"/>
      <c r="F14" s="72"/>
      <c r="G14" s="73"/>
      <c r="H14" s="70"/>
      <c r="I14" s="71"/>
      <c r="J14" s="85"/>
      <c r="K14" s="73">
        <v>1</v>
      </c>
      <c r="L14" s="70"/>
      <c r="M14" s="71"/>
      <c r="N14" s="72"/>
      <c r="O14" s="73"/>
      <c r="P14" s="110">
        <f t="shared" si="0"/>
        <v>1</v>
      </c>
      <c r="Q14" s="23" t="s">
        <v>20</v>
      </c>
      <c r="R14" s="44" t="s">
        <v>45</v>
      </c>
      <c r="S14" s="154" t="s">
        <v>18</v>
      </c>
      <c r="T14" s="39" t="s">
        <v>44</v>
      </c>
      <c r="U14" s="22"/>
      <c r="V14" s="20"/>
    </row>
    <row r="15" spans="1:22" ht="12.75">
      <c r="A15" s="15" t="s">
        <v>22</v>
      </c>
      <c r="B15" s="24" t="s">
        <v>12</v>
      </c>
      <c r="C15" s="103" t="s">
        <v>111</v>
      </c>
      <c r="D15" s="70"/>
      <c r="E15" s="71"/>
      <c r="F15" s="72"/>
      <c r="G15" s="73"/>
      <c r="H15" s="70"/>
      <c r="I15" s="71"/>
      <c r="J15" s="85">
        <v>2</v>
      </c>
      <c r="K15" s="73"/>
      <c r="L15" s="70"/>
      <c r="M15" s="71"/>
      <c r="N15" s="72"/>
      <c r="O15" s="73"/>
      <c r="P15" s="106">
        <f t="shared" si="0"/>
        <v>2</v>
      </c>
      <c r="Q15" s="21" t="s">
        <v>23</v>
      </c>
      <c r="R15" s="39" t="s">
        <v>47</v>
      </c>
      <c r="S15" s="18"/>
      <c r="T15" s="19"/>
      <c r="U15" s="22"/>
      <c r="V15" s="20"/>
    </row>
    <row r="16" spans="1:22" ht="13.5" thickBot="1">
      <c r="A16" s="48" t="s">
        <v>23</v>
      </c>
      <c r="B16" s="47" t="s">
        <v>12</v>
      </c>
      <c r="C16" s="104" t="s">
        <v>115</v>
      </c>
      <c r="D16" s="76"/>
      <c r="E16" s="77"/>
      <c r="F16" s="78"/>
      <c r="G16" s="79"/>
      <c r="H16" s="76"/>
      <c r="I16" s="77"/>
      <c r="J16" s="90"/>
      <c r="K16" s="79">
        <v>1</v>
      </c>
      <c r="L16" s="76"/>
      <c r="M16" s="77"/>
      <c r="N16" s="78"/>
      <c r="O16" s="79"/>
      <c r="P16" s="106">
        <f t="shared" si="0"/>
        <v>1</v>
      </c>
      <c r="Q16" s="50"/>
      <c r="R16" s="52"/>
      <c r="S16" s="51"/>
      <c r="T16" s="49"/>
      <c r="U16" s="50"/>
      <c r="V16" s="53"/>
    </row>
    <row r="17" spans="1:22" s="12" customFormat="1" ht="13.5" thickBot="1">
      <c r="A17" s="173" t="s">
        <v>3</v>
      </c>
      <c r="B17" s="174"/>
      <c r="C17" s="175"/>
      <c r="D17" s="55"/>
      <c r="E17" s="63"/>
      <c r="F17" s="54"/>
      <c r="G17" s="64"/>
      <c r="H17" s="55">
        <f>SUM(H7:H16)</f>
        <v>2</v>
      </c>
      <c r="I17" s="63">
        <f>SUM(I7:I16)</f>
        <v>2</v>
      </c>
      <c r="J17" s="54">
        <f>SUM(J7:J16)</f>
        <v>8</v>
      </c>
      <c r="K17" s="64">
        <f>SUM(K7:K16)</f>
        <v>5</v>
      </c>
      <c r="L17" s="55"/>
      <c r="M17" s="63"/>
      <c r="N17" s="54"/>
      <c r="O17" s="64"/>
      <c r="P17" s="56">
        <f>SUM(P7:P16)</f>
        <v>17</v>
      </c>
      <c r="Q17" s="57"/>
      <c r="R17" s="58"/>
      <c r="S17" s="59"/>
      <c r="T17" s="65"/>
      <c r="U17" s="57"/>
      <c r="V17" s="96"/>
    </row>
    <row r="18" spans="1:22" ht="15">
      <c r="A18" s="176" t="s">
        <v>119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69"/>
      <c r="R18" s="87"/>
      <c r="S18" s="69"/>
      <c r="T18" s="69"/>
      <c r="U18" s="69"/>
      <c r="V18" s="89"/>
    </row>
    <row r="19" spans="1:22" ht="12.75">
      <c r="A19" s="15" t="s">
        <v>24</v>
      </c>
      <c r="B19" s="24" t="s">
        <v>13</v>
      </c>
      <c r="C19" s="103" t="s">
        <v>111</v>
      </c>
      <c r="D19" s="70"/>
      <c r="E19" s="71"/>
      <c r="F19" s="72"/>
      <c r="G19" s="73"/>
      <c r="H19" s="74">
        <v>2</v>
      </c>
      <c r="I19" s="71"/>
      <c r="J19" s="72"/>
      <c r="K19" s="73"/>
      <c r="L19" s="70"/>
      <c r="M19" s="71"/>
      <c r="N19" s="72"/>
      <c r="O19" s="73"/>
      <c r="P19" s="106">
        <f>SUM(D19:O19)</f>
        <v>2</v>
      </c>
      <c r="Q19" s="22"/>
      <c r="R19" s="33"/>
      <c r="S19" s="18"/>
      <c r="T19" s="19"/>
      <c r="U19" s="22"/>
      <c r="V19" s="20"/>
    </row>
    <row r="20" spans="1:22" ht="12.75">
      <c r="A20" s="15" t="s">
        <v>25</v>
      </c>
      <c r="B20" s="24" t="s">
        <v>14</v>
      </c>
      <c r="C20" s="103" t="s">
        <v>111</v>
      </c>
      <c r="D20" s="70"/>
      <c r="E20" s="71"/>
      <c r="F20" s="72"/>
      <c r="G20" s="73"/>
      <c r="H20" s="74"/>
      <c r="I20" s="71"/>
      <c r="J20" s="72">
        <v>2</v>
      </c>
      <c r="K20" s="83"/>
      <c r="L20" s="70"/>
      <c r="M20" s="71"/>
      <c r="N20" s="72"/>
      <c r="O20" s="73"/>
      <c r="P20" s="106">
        <f>SUM(D20:O20)</f>
        <v>2</v>
      </c>
      <c r="Q20" s="22"/>
      <c r="R20" s="33"/>
      <c r="S20" s="18"/>
      <c r="T20" s="19"/>
      <c r="U20" s="22"/>
      <c r="V20" s="20"/>
    </row>
    <row r="21" spans="1:22" ht="12.75">
      <c r="A21" s="15" t="s">
        <v>26</v>
      </c>
      <c r="B21" s="24" t="s">
        <v>15</v>
      </c>
      <c r="C21" s="103" t="s">
        <v>111</v>
      </c>
      <c r="D21" s="70"/>
      <c r="E21" s="71"/>
      <c r="F21" s="72"/>
      <c r="G21" s="73"/>
      <c r="H21" s="74">
        <v>2</v>
      </c>
      <c r="I21" s="71"/>
      <c r="J21" s="72"/>
      <c r="K21" s="73"/>
      <c r="L21" s="84"/>
      <c r="M21" s="75"/>
      <c r="N21" s="72"/>
      <c r="O21" s="73"/>
      <c r="P21" s="106">
        <f>SUM(D21:O21)</f>
        <v>2</v>
      </c>
      <c r="Q21" s="22"/>
      <c r="R21" s="33"/>
      <c r="S21" s="18"/>
      <c r="T21" s="19"/>
      <c r="U21" s="22"/>
      <c r="V21" s="20"/>
    </row>
    <row r="22" spans="1:22" ht="13.5" thickBot="1">
      <c r="A22" s="48" t="s">
        <v>27</v>
      </c>
      <c r="B22" s="47" t="s">
        <v>7</v>
      </c>
      <c r="C22" s="105" t="s">
        <v>111</v>
      </c>
      <c r="D22" s="76"/>
      <c r="E22" s="77"/>
      <c r="F22" s="78"/>
      <c r="G22" s="79"/>
      <c r="H22" s="76"/>
      <c r="I22" s="77"/>
      <c r="J22" s="90">
        <v>2</v>
      </c>
      <c r="K22" s="91"/>
      <c r="L22" s="76"/>
      <c r="M22" s="77"/>
      <c r="N22" s="78"/>
      <c r="O22" s="79"/>
      <c r="P22" s="107">
        <f>SUM(D22:O22)</f>
        <v>2</v>
      </c>
      <c r="Q22" s="108" t="s">
        <v>24</v>
      </c>
      <c r="R22" s="109" t="s">
        <v>13</v>
      </c>
      <c r="S22" s="82" t="s">
        <v>26</v>
      </c>
      <c r="T22" s="81" t="s">
        <v>15</v>
      </c>
      <c r="U22" s="92" t="s">
        <v>25</v>
      </c>
      <c r="V22" s="93" t="s">
        <v>14</v>
      </c>
    </row>
    <row r="23" spans="1:22" s="12" customFormat="1" ht="13.5" thickBot="1">
      <c r="A23" s="173" t="s">
        <v>3</v>
      </c>
      <c r="B23" s="174"/>
      <c r="C23" s="175"/>
      <c r="D23" s="55"/>
      <c r="E23" s="63"/>
      <c r="F23" s="54"/>
      <c r="G23" s="64"/>
      <c r="H23" s="55">
        <f>SUM(H19:H22)</f>
        <v>4</v>
      </c>
      <c r="I23" s="63"/>
      <c r="J23" s="54">
        <f>SUM(J19:J22)</f>
        <v>4</v>
      </c>
      <c r="K23" s="64"/>
      <c r="L23" s="55"/>
      <c r="M23" s="63"/>
      <c r="N23" s="54"/>
      <c r="O23" s="64"/>
      <c r="P23" s="56">
        <f>SUM(P19:P22)</f>
        <v>8</v>
      </c>
      <c r="Q23" s="57"/>
      <c r="R23" s="58"/>
      <c r="S23" s="59"/>
      <c r="T23" s="65"/>
      <c r="U23" s="57"/>
      <c r="V23" s="96"/>
    </row>
    <row r="24" spans="1:22" s="12" customFormat="1" ht="15">
      <c r="A24" s="176" t="s">
        <v>120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69"/>
      <c r="R24" s="87"/>
      <c r="S24" s="69"/>
      <c r="T24" s="69"/>
      <c r="U24" s="69"/>
      <c r="V24" s="89"/>
    </row>
    <row r="25" spans="1:22" s="12" customFormat="1" ht="25.5">
      <c r="A25" s="15" t="s">
        <v>28</v>
      </c>
      <c r="B25" s="40" t="s">
        <v>37</v>
      </c>
      <c r="C25" s="104" t="s">
        <v>111</v>
      </c>
      <c r="D25" s="70"/>
      <c r="E25" s="71"/>
      <c r="F25" s="72"/>
      <c r="G25" s="73"/>
      <c r="H25" s="70"/>
      <c r="I25" s="71"/>
      <c r="J25" s="72"/>
      <c r="K25" s="73"/>
      <c r="L25" s="74">
        <v>3</v>
      </c>
      <c r="M25" s="71"/>
      <c r="N25" s="72"/>
      <c r="O25" s="73"/>
      <c r="P25" s="106">
        <f aca="true" t="shared" si="1" ref="P25:P33">SUM(D25:O25)</f>
        <v>3</v>
      </c>
      <c r="Q25" s="14" t="s">
        <v>21</v>
      </c>
      <c r="R25" s="43" t="s">
        <v>48</v>
      </c>
      <c r="S25" s="23" t="s">
        <v>27</v>
      </c>
      <c r="T25" s="13" t="s">
        <v>7</v>
      </c>
      <c r="U25" s="21" t="s">
        <v>29</v>
      </c>
      <c r="V25" s="42" t="s">
        <v>49</v>
      </c>
    </row>
    <row r="26" spans="1:22" s="12" customFormat="1" ht="12.75">
      <c r="A26" s="15" t="s">
        <v>29</v>
      </c>
      <c r="B26" s="40" t="s">
        <v>37</v>
      </c>
      <c r="C26" s="104" t="s">
        <v>115</v>
      </c>
      <c r="D26" s="70"/>
      <c r="E26" s="71"/>
      <c r="F26" s="72"/>
      <c r="G26" s="73"/>
      <c r="H26" s="70"/>
      <c r="I26" s="71"/>
      <c r="J26" s="72"/>
      <c r="K26" s="73"/>
      <c r="L26" s="74"/>
      <c r="M26" s="71">
        <v>2</v>
      </c>
      <c r="N26" s="72"/>
      <c r="O26" s="73"/>
      <c r="P26" s="106">
        <f t="shared" si="1"/>
        <v>2</v>
      </c>
      <c r="Q26" s="14" t="s">
        <v>21</v>
      </c>
      <c r="R26" s="43" t="s">
        <v>48</v>
      </c>
      <c r="S26" s="23" t="s">
        <v>27</v>
      </c>
      <c r="T26" s="13" t="s">
        <v>7</v>
      </c>
      <c r="U26" s="10"/>
      <c r="V26" s="11"/>
    </row>
    <row r="27" spans="1:22" s="12" customFormat="1" ht="12.75">
      <c r="A27" s="15" t="s">
        <v>30</v>
      </c>
      <c r="B27" s="40" t="s">
        <v>38</v>
      </c>
      <c r="C27" s="104" t="s">
        <v>116</v>
      </c>
      <c r="D27" s="70"/>
      <c r="E27" s="71"/>
      <c r="F27" s="72"/>
      <c r="G27" s="73"/>
      <c r="H27" s="70"/>
      <c r="I27" s="71"/>
      <c r="J27" s="72"/>
      <c r="K27" s="73"/>
      <c r="L27" s="74"/>
      <c r="M27" s="71"/>
      <c r="N27" s="72">
        <v>3</v>
      </c>
      <c r="O27" s="73"/>
      <c r="P27" s="106">
        <f t="shared" si="1"/>
        <v>3</v>
      </c>
      <c r="Q27" s="14" t="s">
        <v>21</v>
      </c>
      <c r="R27" s="43" t="s">
        <v>48</v>
      </c>
      <c r="S27" s="23" t="s">
        <v>27</v>
      </c>
      <c r="T27" s="13" t="s">
        <v>7</v>
      </c>
      <c r="U27" s="10"/>
      <c r="V27" s="11"/>
    </row>
    <row r="28" spans="1:22" s="12" customFormat="1" ht="12.75">
      <c r="A28" s="15" t="s">
        <v>31</v>
      </c>
      <c r="B28" s="40" t="s">
        <v>39</v>
      </c>
      <c r="C28" s="104" t="s">
        <v>111</v>
      </c>
      <c r="D28" s="70"/>
      <c r="E28" s="71"/>
      <c r="F28" s="72"/>
      <c r="G28" s="73"/>
      <c r="H28" s="70"/>
      <c r="I28" s="75"/>
      <c r="J28" s="72"/>
      <c r="K28" s="73"/>
      <c r="L28" s="74">
        <v>3</v>
      </c>
      <c r="M28" s="71"/>
      <c r="N28" s="72"/>
      <c r="O28" s="73"/>
      <c r="P28" s="106">
        <f t="shared" si="1"/>
        <v>3</v>
      </c>
      <c r="Q28" s="14" t="s">
        <v>21</v>
      </c>
      <c r="R28" s="43" t="s">
        <v>48</v>
      </c>
      <c r="S28" s="23" t="s">
        <v>27</v>
      </c>
      <c r="T28" s="13" t="s">
        <v>7</v>
      </c>
      <c r="U28" s="10"/>
      <c r="V28" s="11"/>
    </row>
    <row r="29" spans="1:22" s="12" customFormat="1" ht="12.75">
      <c r="A29" s="15" t="s">
        <v>32</v>
      </c>
      <c r="B29" s="40" t="s">
        <v>40</v>
      </c>
      <c r="C29" s="104" t="s">
        <v>116</v>
      </c>
      <c r="D29" s="70"/>
      <c r="E29" s="71"/>
      <c r="F29" s="72"/>
      <c r="G29" s="73"/>
      <c r="H29" s="70"/>
      <c r="I29" s="75"/>
      <c r="J29" s="72"/>
      <c r="K29" s="73"/>
      <c r="L29" s="74"/>
      <c r="M29" s="71"/>
      <c r="N29" s="72">
        <v>3</v>
      </c>
      <c r="O29" s="73"/>
      <c r="P29" s="106">
        <f t="shared" si="1"/>
        <v>3</v>
      </c>
      <c r="Q29" s="14" t="s">
        <v>21</v>
      </c>
      <c r="R29" s="43" t="s">
        <v>48</v>
      </c>
      <c r="S29" s="23" t="s">
        <v>27</v>
      </c>
      <c r="T29" s="13" t="s">
        <v>7</v>
      </c>
      <c r="U29" s="10"/>
      <c r="V29" s="11"/>
    </row>
    <row r="30" spans="1:22" s="12" customFormat="1" ht="12.75">
      <c r="A30" s="15" t="s">
        <v>33</v>
      </c>
      <c r="B30" s="40" t="s">
        <v>8</v>
      </c>
      <c r="C30" s="104" t="s">
        <v>116</v>
      </c>
      <c r="D30" s="70"/>
      <c r="E30" s="71"/>
      <c r="F30" s="72"/>
      <c r="G30" s="73"/>
      <c r="H30" s="70"/>
      <c r="I30" s="75"/>
      <c r="J30" s="72"/>
      <c r="K30" s="73"/>
      <c r="L30" s="70">
        <v>3</v>
      </c>
      <c r="M30" s="71"/>
      <c r="N30" s="72"/>
      <c r="O30" s="73"/>
      <c r="P30" s="106">
        <f t="shared" si="1"/>
        <v>3</v>
      </c>
      <c r="Q30" s="14" t="s">
        <v>21</v>
      </c>
      <c r="R30" s="43" t="s">
        <v>48</v>
      </c>
      <c r="S30" s="23" t="s">
        <v>27</v>
      </c>
      <c r="T30" s="13" t="s">
        <v>7</v>
      </c>
      <c r="U30" s="21" t="s">
        <v>34</v>
      </c>
      <c r="V30" s="42" t="s">
        <v>8</v>
      </c>
    </row>
    <row r="31" spans="1:22" s="12" customFormat="1" ht="12.75">
      <c r="A31" s="15" t="s">
        <v>34</v>
      </c>
      <c r="B31" s="40" t="s">
        <v>8</v>
      </c>
      <c r="C31" s="104" t="s">
        <v>115</v>
      </c>
      <c r="D31" s="70"/>
      <c r="E31" s="71"/>
      <c r="F31" s="72"/>
      <c r="G31" s="73"/>
      <c r="H31" s="70"/>
      <c r="I31" s="75"/>
      <c r="J31" s="72"/>
      <c r="K31" s="73"/>
      <c r="L31" s="70"/>
      <c r="M31" s="71">
        <v>2</v>
      </c>
      <c r="N31" s="72"/>
      <c r="O31" s="73"/>
      <c r="P31" s="106">
        <f t="shared" si="1"/>
        <v>2</v>
      </c>
      <c r="Q31" s="14" t="s">
        <v>21</v>
      </c>
      <c r="R31" s="43" t="s">
        <v>48</v>
      </c>
      <c r="S31" s="23" t="s">
        <v>27</v>
      </c>
      <c r="T31" s="13" t="s">
        <v>7</v>
      </c>
      <c r="U31" s="10"/>
      <c r="V31" s="11"/>
    </row>
    <row r="32" spans="1:22" s="12" customFormat="1" ht="12.75">
      <c r="A32" s="15" t="s">
        <v>35</v>
      </c>
      <c r="B32" s="40" t="s">
        <v>16</v>
      </c>
      <c r="C32" s="104" t="s">
        <v>111</v>
      </c>
      <c r="D32" s="70"/>
      <c r="E32" s="71"/>
      <c r="F32" s="72"/>
      <c r="G32" s="73"/>
      <c r="H32" s="70"/>
      <c r="I32" s="75"/>
      <c r="J32" s="72"/>
      <c r="K32" s="73"/>
      <c r="L32" s="70">
        <v>3</v>
      </c>
      <c r="M32" s="71"/>
      <c r="N32" s="72"/>
      <c r="O32" s="73"/>
      <c r="P32" s="106">
        <f t="shared" si="1"/>
        <v>3</v>
      </c>
      <c r="Q32" s="14" t="s">
        <v>21</v>
      </c>
      <c r="R32" s="43" t="s">
        <v>48</v>
      </c>
      <c r="S32" s="23" t="s">
        <v>27</v>
      </c>
      <c r="T32" s="44" t="s">
        <v>7</v>
      </c>
      <c r="U32" s="10"/>
      <c r="V32" s="11"/>
    </row>
    <row r="33" spans="1:22" s="12" customFormat="1" ht="13.5" thickBot="1">
      <c r="A33" s="48" t="s">
        <v>36</v>
      </c>
      <c r="B33" s="66" t="s">
        <v>17</v>
      </c>
      <c r="C33" s="104" t="s">
        <v>116</v>
      </c>
      <c r="D33" s="76"/>
      <c r="E33" s="77"/>
      <c r="F33" s="78"/>
      <c r="G33" s="79"/>
      <c r="H33" s="76"/>
      <c r="I33" s="80"/>
      <c r="J33" s="78"/>
      <c r="K33" s="79"/>
      <c r="L33" s="76"/>
      <c r="M33" s="77"/>
      <c r="N33" s="78">
        <v>2</v>
      </c>
      <c r="O33" s="79"/>
      <c r="P33" s="106">
        <f t="shared" si="1"/>
        <v>2</v>
      </c>
      <c r="Q33" s="14" t="s">
        <v>21</v>
      </c>
      <c r="R33" s="43" t="s">
        <v>48</v>
      </c>
      <c r="S33" s="23" t="s">
        <v>27</v>
      </c>
      <c r="T33" s="44" t="s">
        <v>7</v>
      </c>
      <c r="U33" s="67"/>
      <c r="V33" s="68"/>
    </row>
    <row r="34" spans="1:22" s="12" customFormat="1" ht="13.5" thickBot="1">
      <c r="A34" s="173" t="s">
        <v>3</v>
      </c>
      <c r="B34" s="174"/>
      <c r="C34" s="175"/>
      <c r="D34" s="55"/>
      <c r="E34" s="63"/>
      <c r="F34" s="54"/>
      <c r="G34" s="64"/>
      <c r="H34" s="55"/>
      <c r="I34" s="63"/>
      <c r="J34" s="54"/>
      <c r="K34" s="64"/>
      <c r="L34" s="55">
        <f>SUM(L25:L33)</f>
        <v>12</v>
      </c>
      <c r="M34" s="63">
        <f>SUM(M25:M33)</f>
        <v>4</v>
      </c>
      <c r="N34" s="54">
        <f>SUM(N25:N33)</f>
        <v>8</v>
      </c>
      <c r="O34" s="64"/>
      <c r="P34" s="56">
        <f>SUM(P25:P33)</f>
        <v>24</v>
      </c>
      <c r="Q34" s="57"/>
      <c r="R34" s="58"/>
      <c r="S34" s="59"/>
      <c r="T34" s="65"/>
      <c r="U34" s="57"/>
      <c r="V34" s="96"/>
    </row>
    <row r="35" spans="1:22" ht="15">
      <c r="A35" s="176" t="s">
        <v>121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87"/>
      <c r="R35" s="87"/>
      <c r="S35" s="87"/>
      <c r="T35" s="87"/>
      <c r="U35" s="87"/>
      <c r="V35" s="88"/>
    </row>
    <row r="36" spans="1:22" ht="15" customHeight="1" thickBot="1">
      <c r="A36" s="48" t="s">
        <v>117</v>
      </c>
      <c r="B36" s="62" t="s">
        <v>155</v>
      </c>
      <c r="C36" s="105" t="s">
        <v>50</v>
      </c>
      <c r="D36" s="76"/>
      <c r="E36" s="77"/>
      <c r="F36" s="78"/>
      <c r="G36" s="79"/>
      <c r="H36" s="76"/>
      <c r="I36" s="77"/>
      <c r="J36" s="78"/>
      <c r="K36" s="79">
        <v>2</v>
      </c>
      <c r="L36" s="76"/>
      <c r="M36" s="77"/>
      <c r="N36" s="78"/>
      <c r="O36" s="79"/>
      <c r="P36" s="107">
        <f>SUM(D36:O36)</f>
        <v>2</v>
      </c>
      <c r="Q36" s="50"/>
      <c r="R36" s="52"/>
      <c r="S36" s="51"/>
      <c r="T36" s="49"/>
      <c r="U36" s="50"/>
      <c r="V36" s="53"/>
    </row>
    <row r="37" spans="1:22" s="12" customFormat="1" ht="13.5" thickBot="1">
      <c r="A37" s="173" t="s">
        <v>3</v>
      </c>
      <c r="B37" s="174"/>
      <c r="C37" s="175"/>
      <c r="D37" s="55"/>
      <c r="E37" s="63"/>
      <c r="F37" s="54"/>
      <c r="G37" s="64"/>
      <c r="H37" s="55"/>
      <c r="I37" s="63"/>
      <c r="J37" s="54"/>
      <c r="K37" s="64">
        <f>SUM(K36:K36)</f>
        <v>2</v>
      </c>
      <c r="L37" s="55"/>
      <c r="M37" s="63"/>
      <c r="N37" s="54"/>
      <c r="O37" s="64"/>
      <c r="P37" s="56">
        <f>SUM(P36)</f>
        <v>2</v>
      </c>
      <c r="Q37" s="57"/>
      <c r="R37" s="58"/>
      <c r="S37" s="59"/>
      <c r="T37" s="65"/>
      <c r="U37" s="57"/>
      <c r="V37" s="96"/>
    </row>
    <row r="38" spans="1:22" ht="16.5" customHeight="1" thickBot="1">
      <c r="A38" s="163" t="s">
        <v>118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13"/>
      <c r="R38" s="155"/>
      <c r="S38" s="113"/>
      <c r="T38" s="113"/>
      <c r="U38" s="113"/>
      <c r="V38" s="114"/>
    </row>
    <row r="39" spans="1:22" ht="14.25" customHeight="1">
      <c r="A39" s="184" t="s">
        <v>122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69"/>
      <c r="R39" s="87"/>
      <c r="S39" s="69"/>
      <c r="T39" s="69"/>
      <c r="U39" s="69"/>
      <c r="V39" s="89"/>
    </row>
    <row r="40" spans="1:22" s="32" customFormat="1" ht="12.75">
      <c r="A40" s="25" t="s">
        <v>51</v>
      </c>
      <c r="B40" s="26" t="s">
        <v>113</v>
      </c>
      <c r="C40" s="103" t="s">
        <v>111</v>
      </c>
      <c r="D40" s="74"/>
      <c r="E40" s="94"/>
      <c r="F40" s="85"/>
      <c r="G40" s="95"/>
      <c r="H40" s="74"/>
      <c r="I40" s="94"/>
      <c r="J40" s="85"/>
      <c r="K40" s="95"/>
      <c r="L40" s="74"/>
      <c r="M40" s="94"/>
      <c r="N40" s="85">
        <v>2</v>
      </c>
      <c r="O40" s="95"/>
      <c r="P40" s="106">
        <f>SUM(D40:O40)</f>
        <v>2</v>
      </c>
      <c r="Q40" s="151" t="s">
        <v>156</v>
      </c>
      <c r="R40" s="152" t="s">
        <v>158</v>
      </c>
      <c r="S40" s="27"/>
      <c r="T40" s="28"/>
      <c r="U40" s="29"/>
      <c r="V40" s="31"/>
    </row>
    <row r="41" spans="1:22" ht="12.75">
      <c r="A41" s="15" t="s">
        <v>52</v>
      </c>
      <c r="B41" s="24" t="s">
        <v>114</v>
      </c>
      <c r="C41" s="103" t="s">
        <v>111</v>
      </c>
      <c r="D41" s="70"/>
      <c r="E41" s="71"/>
      <c r="F41" s="72"/>
      <c r="G41" s="73"/>
      <c r="H41" s="70"/>
      <c r="I41" s="71"/>
      <c r="J41" s="72"/>
      <c r="K41" s="73"/>
      <c r="L41" s="70">
        <v>2</v>
      </c>
      <c r="M41" s="71"/>
      <c r="N41" s="72"/>
      <c r="O41" s="73"/>
      <c r="P41" s="106">
        <f aca="true" t="shared" si="2" ref="P41:P67">SUM(D41:O41)</f>
        <v>2</v>
      </c>
      <c r="Q41" s="22"/>
      <c r="R41" s="33"/>
      <c r="S41" s="18"/>
      <c r="T41" s="19"/>
      <c r="U41" s="22"/>
      <c r="V41" s="20"/>
    </row>
    <row r="42" spans="1:22" ht="12.75">
      <c r="A42" s="15" t="s">
        <v>54</v>
      </c>
      <c r="B42" s="24" t="s">
        <v>53</v>
      </c>
      <c r="C42" s="103" t="s">
        <v>111</v>
      </c>
      <c r="D42" s="70"/>
      <c r="E42" s="71"/>
      <c r="F42" s="85"/>
      <c r="G42" s="73"/>
      <c r="H42" s="70"/>
      <c r="I42" s="71"/>
      <c r="J42" s="72"/>
      <c r="K42" s="73"/>
      <c r="L42" s="70">
        <v>2</v>
      </c>
      <c r="M42" s="71"/>
      <c r="N42" s="72"/>
      <c r="O42" s="73"/>
      <c r="P42" s="106">
        <f t="shared" si="2"/>
        <v>2</v>
      </c>
      <c r="Q42" s="22"/>
      <c r="R42" s="33"/>
      <c r="S42" s="18"/>
      <c r="T42" s="19"/>
      <c r="U42" s="22"/>
      <c r="V42" s="20"/>
    </row>
    <row r="43" spans="1:22" s="32" customFormat="1" ht="12.75">
      <c r="A43" s="25" t="s">
        <v>56</v>
      </c>
      <c r="B43" s="26" t="s">
        <v>55</v>
      </c>
      <c r="C43" s="103" t="s">
        <v>111</v>
      </c>
      <c r="D43" s="74"/>
      <c r="E43" s="94"/>
      <c r="F43" s="85"/>
      <c r="G43" s="95"/>
      <c r="H43" s="74"/>
      <c r="I43" s="94"/>
      <c r="J43" s="85"/>
      <c r="K43" s="95"/>
      <c r="L43" s="74">
        <v>2</v>
      </c>
      <c r="M43" s="94"/>
      <c r="N43" s="85"/>
      <c r="O43" s="95"/>
      <c r="P43" s="106">
        <f t="shared" si="2"/>
        <v>2</v>
      </c>
      <c r="Q43" s="29"/>
      <c r="R43" s="30"/>
      <c r="S43" s="27"/>
      <c r="T43" s="28"/>
      <c r="U43" s="29"/>
      <c r="V43" s="31"/>
    </row>
    <row r="44" spans="1:22" ht="12.75">
      <c r="A44" s="15" t="s">
        <v>58</v>
      </c>
      <c r="B44" s="24" t="s">
        <v>57</v>
      </c>
      <c r="C44" s="103" t="s">
        <v>111</v>
      </c>
      <c r="D44" s="70"/>
      <c r="E44" s="71"/>
      <c r="F44" s="72"/>
      <c r="G44" s="73"/>
      <c r="H44" s="70"/>
      <c r="I44" s="71"/>
      <c r="J44" s="72"/>
      <c r="K44" s="73"/>
      <c r="L44" s="74">
        <v>2</v>
      </c>
      <c r="M44" s="71"/>
      <c r="N44" s="72"/>
      <c r="O44" s="73"/>
      <c r="P44" s="106">
        <f t="shared" si="2"/>
        <v>2</v>
      </c>
      <c r="Q44" s="22"/>
      <c r="R44" s="33"/>
      <c r="S44" s="18"/>
      <c r="T44" s="19"/>
      <c r="U44" s="22"/>
      <c r="V44" s="20"/>
    </row>
    <row r="45" spans="1:22" ht="12.75">
      <c r="A45" s="15" t="s">
        <v>60</v>
      </c>
      <c r="B45" s="24" t="s">
        <v>59</v>
      </c>
      <c r="C45" s="103" t="s">
        <v>111</v>
      </c>
      <c r="D45" s="70"/>
      <c r="E45" s="71"/>
      <c r="F45" s="72"/>
      <c r="G45" s="73"/>
      <c r="H45" s="70"/>
      <c r="I45" s="71"/>
      <c r="J45" s="72"/>
      <c r="K45" s="73"/>
      <c r="L45" s="74">
        <v>2</v>
      </c>
      <c r="M45" s="71"/>
      <c r="N45" s="72"/>
      <c r="O45" s="73"/>
      <c r="P45" s="106">
        <f t="shared" si="2"/>
        <v>2</v>
      </c>
      <c r="Q45" s="22"/>
      <c r="R45" s="33"/>
      <c r="S45" s="18"/>
      <c r="T45" s="19"/>
      <c r="U45" s="22"/>
      <c r="V45" s="20"/>
    </row>
    <row r="46" spans="1:22" ht="12.75">
      <c r="A46" s="15" t="s">
        <v>62</v>
      </c>
      <c r="B46" s="24" t="s">
        <v>61</v>
      </c>
      <c r="C46" s="103" t="s">
        <v>111</v>
      </c>
      <c r="D46" s="70"/>
      <c r="E46" s="71"/>
      <c r="F46" s="72"/>
      <c r="G46" s="73"/>
      <c r="H46" s="70"/>
      <c r="I46" s="71"/>
      <c r="J46" s="72"/>
      <c r="K46" s="73"/>
      <c r="L46" s="74">
        <v>2</v>
      </c>
      <c r="M46" s="71"/>
      <c r="N46" s="72"/>
      <c r="O46" s="73"/>
      <c r="P46" s="106">
        <f t="shared" si="2"/>
        <v>2</v>
      </c>
      <c r="Q46" s="22"/>
      <c r="R46" s="33"/>
      <c r="S46" s="18"/>
      <c r="T46" s="19"/>
      <c r="U46" s="22"/>
      <c r="V46" s="20"/>
    </row>
    <row r="47" spans="1:22" ht="12.75">
      <c r="A47" s="15" t="s">
        <v>64</v>
      </c>
      <c r="B47" s="24" t="s">
        <v>63</v>
      </c>
      <c r="C47" s="103" t="s">
        <v>111</v>
      </c>
      <c r="D47" s="70"/>
      <c r="E47" s="71"/>
      <c r="F47" s="72"/>
      <c r="G47" s="73"/>
      <c r="H47" s="70"/>
      <c r="I47" s="71"/>
      <c r="J47" s="72"/>
      <c r="K47" s="73"/>
      <c r="L47" s="74">
        <v>2</v>
      </c>
      <c r="M47" s="71"/>
      <c r="N47" s="72"/>
      <c r="O47" s="73"/>
      <c r="P47" s="106">
        <f t="shared" si="2"/>
        <v>2</v>
      </c>
      <c r="Q47" s="22"/>
      <c r="R47" s="33"/>
      <c r="S47" s="18"/>
      <c r="T47" s="19"/>
      <c r="U47" s="22"/>
      <c r="V47" s="20"/>
    </row>
    <row r="48" spans="1:22" ht="12.75">
      <c r="A48" s="15" t="s">
        <v>66</v>
      </c>
      <c r="B48" s="24" t="s">
        <v>65</v>
      </c>
      <c r="C48" s="103" t="s">
        <v>111</v>
      </c>
      <c r="D48" s="70"/>
      <c r="E48" s="71"/>
      <c r="F48" s="72"/>
      <c r="G48" s="73"/>
      <c r="H48" s="70"/>
      <c r="I48" s="71"/>
      <c r="J48" s="72"/>
      <c r="K48" s="73"/>
      <c r="L48" s="74">
        <v>2</v>
      </c>
      <c r="M48" s="71"/>
      <c r="N48" s="72"/>
      <c r="O48" s="73"/>
      <c r="P48" s="106">
        <f t="shared" si="2"/>
        <v>2</v>
      </c>
      <c r="Q48" s="22"/>
      <c r="R48" s="33"/>
      <c r="S48" s="18"/>
      <c r="T48" s="19"/>
      <c r="U48" s="22"/>
      <c r="V48" s="20"/>
    </row>
    <row r="49" spans="1:22" ht="12.75">
      <c r="A49" s="15" t="s">
        <v>68</v>
      </c>
      <c r="B49" s="24" t="s">
        <v>67</v>
      </c>
      <c r="C49" s="103" t="s">
        <v>111</v>
      </c>
      <c r="D49" s="70"/>
      <c r="E49" s="71"/>
      <c r="F49" s="72"/>
      <c r="G49" s="73"/>
      <c r="H49" s="70"/>
      <c r="I49" s="71"/>
      <c r="J49" s="72"/>
      <c r="K49" s="73"/>
      <c r="L49" s="74">
        <v>2</v>
      </c>
      <c r="M49" s="71"/>
      <c r="N49" s="72"/>
      <c r="O49" s="73"/>
      <c r="P49" s="106">
        <f t="shared" si="2"/>
        <v>2</v>
      </c>
      <c r="Q49" s="22"/>
      <c r="R49" s="33"/>
      <c r="S49" s="18"/>
      <c r="T49" s="19"/>
      <c r="U49" s="22"/>
      <c r="V49" s="20"/>
    </row>
    <row r="50" spans="1:22" ht="12.75">
      <c r="A50" s="15" t="s">
        <v>70</v>
      </c>
      <c r="B50" s="24" t="s">
        <v>69</v>
      </c>
      <c r="C50" s="103" t="s">
        <v>111</v>
      </c>
      <c r="D50" s="70"/>
      <c r="E50" s="71"/>
      <c r="F50" s="72"/>
      <c r="G50" s="73"/>
      <c r="H50" s="70"/>
      <c r="I50" s="71"/>
      <c r="J50" s="72"/>
      <c r="K50" s="73"/>
      <c r="L50" s="74">
        <v>1</v>
      </c>
      <c r="M50" s="71"/>
      <c r="N50" s="72"/>
      <c r="O50" s="73"/>
      <c r="P50" s="106">
        <f t="shared" si="2"/>
        <v>1</v>
      </c>
      <c r="Q50" s="22"/>
      <c r="R50" s="33"/>
      <c r="S50" s="18"/>
      <c r="T50" s="19"/>
      <c r="U50" s="22"/>
      <c r="V50" s="20"/>
    </row>
    <row r="51" spans="1:22" ht="12.75">
      <c r="A51" s="15" t="s">
        <v>72</v>
      </c>
      <c r="B51" s="24" t="s">
        <v>71</v>
      </c>
      <c r="C51" s="103" t="s">
        <v>111</v>
      </c>
      <c r="D51" s="70"/>
      <c r="E51" s="71"/>
      <c r="F51" s="72"/>
      <c r="G51" s="73"/>
      <c r="H51" s="70"/>
      <c r="I51" s="71"/>
      <c r="J51" s="72"/>
      <c r="K51" s="73"/>
      <c r="L51" s="74">
        <v>2</v>
      </c>
      <c r="M51" s="71"/>
      <c r="N51" s="72"/>
      <c r="O51" s="73"/>
      <c r="P51" s="106">
        <f t="shared" si="2"/>
        <v>2</v>
      </c>
      <c r="Q51" s="22"/>
      <c r="R51" s="33"/>
      <c r="S51" s="18"/>
      <c r="T51" s="19"/>
      <c r="U51" s="22"/>
      <c r="V51" s="20"/>
    </row>
    <row r="52" spans="1:22" ht="12.75">
      <c r="A52" s="15" t="s">
        <v>74</v>
      </c>
      <c r="B52" s="24" t="s">
        <v>73</v>
      </c>
      <c r="C52" s="103" t="s">
        <v>111</v>
      </c>
      <c r="D52" s="70"/>
      <c r="E52" s="71"/>
      <c r="F52" s="72"/>
      <c r="G52" s="73"/>
      <c r="H52" s="70"/>
      <c r="I52" s="71"/>
      <c r="J52" s="72"/>
      <c r="K52" s="73"/>
      <c r="L52" s="74">
        <v>2</v>
      </c>
      <c r="M52" s="71"/>
      <c r="N52" s="72"/>
      <c r="O52" s="73"/>
      <c r="P52" s="106">
        <f t="shared" si="2"/>
        <v>2</v>
      </c>
      <c r="Q52" s="22"/>
      <c r="R52" s="33"/>
      <c r="S52" s="18"/>
      <c r="T52" s="19"/>
      <c r="U52" s="22"/>
      <c r="V52" s="20"/>
    </row>
    <row r="53" spans="1:22" ht="12.75">
      <c r="A53" s="15" t="s">
        <v>76</v>
      </c>
      <c r="B53" s="24" t="s">
        <v>75</v>
      </c>
      <c r="C53" s="103" t="s">
        <v>111</v>
      </c>
      <c r="D53" s="70"/>
      <c r="E53" s="71"/>
      <c r="F53" s="72"/>
      <c r="G53" s="73"/>
      <c r="H53" s="70"/>
      <c r="I53" s="71"/>
      <c r="J53" s="72"/>
      <c r="K53" s="73"/>
      <c r="L53" s="70"/>
      <c r="M53" s="71"/>
      <c r="N53" s="72">
        <v>2</v>
      </c>
      <c r="O53" s="73"/>
      <c r="P53" s="106">
        <f t="shared" si="2"/>
        <v>2</v>
      </c>
      <c r="Q53" s="22"/>
      <c r="R53" s="33"/>
      <c r="S53" s="18"/>
      <c r="T53" s="19"/>
      <c r="U53" s="22"/>
      <c r="V53" s="20"/>
    </row>
    <row r="54" spans="1:22" ht="12.75">
      <c r="A54" s="15" t="s">
        <v>78</v>
      </c>
      <c r="B54" s="24" t="s">
        <v>77</v>
      </c>
      <c r="C54" s="103" t="s">
        <v>111</v>
      </c>
      <c r="D54" s="70"/>
      <c r="E54" s="71"/>
      <c r="F54" s="72"/>
      <c r="G54" s="73"/>
      <c r="H54" s="70"/>
      <c r="I54" s="71"/>
      <c r="J54" s="72"/>
      <c r="K54" s="73"/>
      <c r="L54" s="70"/>
      <c r="M54" s="71"/>
      <c r="N54" s="72">
        <v>2</v>
      </c>
      <c r="O54" s="73"/>
      <c r="P54" s="106">
        <f t="shared" si="2"/>
        <v>2</v>
      </c>
      <c r="Q54" s="22"/>
      <c r="R54" s="33"/>
      <c r="S54" s="18"/>
      <c r="T54" s="19"/>
      <c r="U54" s="22"/>
      <c r="V54" s="20"/>
    </row>
    <row r="55" spans="1:22" ht="12.75">
      <c r="A55" s="15" t="s">
        <v>80</v>
      </c>
      <c r="B55" s="24" t="s">
        <v>79</v>
      </c>
      <c r="C55" s="103" t="s">
        <v>111</v>
      </c>
      <c r="D55" s="70"/>
      <c r="E55" s="71"/>
      <c r="F55" s="72"/>
      <c r="G55" s="73"/>
      <c r="H55" s="70"/>
      <c r="I55" s="71"/>
      <c r="J55" s="72"/>
      <c r="K55" s="73"/>
      <c r="L55" s="70"/>
      <c r="M55" s="71"/>
      <c r="N55" s="72">
        <v>2</v>
      </c>
      <c r="O55" s="73"/>
      <c r="P55" s="106">
        <f t="shared" si="2"/>
        <v>2</v>
      </c>
      <c r="Q55" s="22"/>
      <c r="R55" s="33"/>
      <c r="S55" s="18"/>
      <c r="T55" s="19"/>
      <c r="U55" s="22"/>
      <c r="V55" s="20"/>
    </row>
    <row r="56" spans="1:22" ht="12.75">
      <c r="A56" s="15" t="s">
        <v>82</v>
      </c>
      <c r="B56" s="24" t="s">
        <v>81</v>
      </c>
      <c r="C56" s="103" t="s">
        <v>111</v>
      </c>
      <c r="D56" s="70"/>
      <c r="E56" s="71"/>
      <c r="F56" s="72"/>
      <c r="G56" s="73"/>
      <c r="H56" s="70"/>
      <c r="I56" s="71"/>
      <c r="J56" s="72"/>
      <c r="K56" s="73"/>
      <c r="L56" s="70"/>
      <c r="M56" s="71"/>
      <c r="N56" s="72">
        <v>2</v>
      </c>
      <c r="O56" s="73"/>
      <c r="P56" s="106">
        <f t="shared" si="2"/>
        <v>2</v>
      </c>
      <c r="Q56" s="22"/>
      <c r="R56" s="33"/>
      <c r="S56" s="18"/>
      <c r="T56" s="19"/>
      <c r="U56" s="22"/>
      <c r="V56" s="20"/>
    </row>
    <row r="57" spans="1:22" s="32" customFormat="1" ht="12.75">
      <c r="A57" s="25" t="s">
        <v>84</v>
      </c>
      <c r="B57" s="26" t="s">
        <v>83</v>
      </c>
      <c r="C57" s="103" t="s">
        <v>111</v>
      </c>
      <c r="D57" s="74"/>
      <c r="E57" s="94"/>
      <c r="F57" s="85"/>
      <c r="G57" s="95"/>
      <c r="H57" s="74"/>
      <c r="I57" s="94"/>
      <c r="J57" s="85"/>
      <c r="K57" s="95"/>
      <c r="L57" s="74"/>
      <c r="M57" s="94"/>
      <c r="N57" s="85">
        <v>2</v>
      </c>
      <c r="O57" s="95"/>
      <c r="P57" s="106">
        <f t="shared" si="2"/>
        <v>2</v>
      </c>
      <c r="Q57" s="29"/>
      <c r="R57" s="30"/>
      <c r="S57" s="27"/>
      <c r="T57" s="28"/>
      <c r="U57" s="29"/>
      <c r="V57" s="31"/>
    </row>
    <row r="58" spans="1:22" s="32" customFormat="1" ht="12.75">
      <c r="A58" s="25" t="s">
        <v>86</v>
      </c>
      <c r="B58" s="26" t="s">
        <v>85</v>
      </c>
      <c r="C58" s="103" t="s">
        <v>111</v>
      </c>
      <c r="D58" s="74"/>
      <c r="E58" s="94"/>
      <c r="F58" s="85"/>
      <c r="G58" s="95"/>
      <c r="H58" s="74"/>
      <c r="I58" s="94"/>
      <c r="J58" s="85"/>
      <c r="K58" s="95"/>
      <c r="L58" s="74"/>
      <c r="M58" s="94"/>
      <c r="N58" s="85">
        <v>2</v>
      </c>
      <c r="O58" s="95"/>
      <c r="P58" s="106">
        <f t="shared" si="2"/>
        <v>2</v>
      </c>
      <c r="Q58" s="16" t="s">
        <v>87</v>
      </c>
      <c r="R58" s="17" t="s">
        <v>105</v>
      </c>
      <c r="S58" s="27"/>
      <c r="T58" s="28"/>
      <c r="U58" s="29"/>
      <c r="V58" s="31"/>
    </row>
    <row r="59" spans="1:22" ht="12.75">
      <c r="A59" s="15" t="s">
        <v>89</v>
      </c>
      <c r="B59" s="24" t="s">
        <v>88</v>
      </c>
      <c r="C59" s="103" t="s">
        <v>111</v>
      </c>
      <c r="D59" s="70"/>
      <c r="E59" s="71"/>
      <c r="F59" s="72"/>
      <c r="G59" s="73"/>
      <c r="H59" s="70"/>
      <c r="I59" s="71"/>
      <c r="J59" s="72"/>
      <c r="K59" s="73"/>
      <c r="L59" s="70"/>
      <c r="M59" s="71"/>
      <c r="N59" s="85">
        <v>2</v>
      </c>
      <c r="O59" s="73"/>
      <c r="P59" s="106">
        <f t="shared" si="2"/>
        <v>2</v>
      </c>
      <c r="Q59" s="22"/>
      <c r="R59" s="33"/>
      <c r="S59" s="18"/>
      <c r="T59" s="19"/>
      <c r="U59" s="22"/>
      <c r="V59" s="20"/>
    </row>
    <row r="60" spans="1:22" ht="12.75">
      <c r="A60" s="15" t="s">
        <v>91</v>
      </c>
      <c r="B60" s="24" t="s">
        <v>90</v>
      </c>
      <c r="C60" s="103" t="s">
        <v>111</v>
      </c>
      <c r="D60" s="70"/>
      <c r="E60" s="71"/>
      <c r="F60" s="72"/>
      <c r="G60" s="73"/>
      <c r="H60" s="70"/>
      <c r="I60" s="71"/>
      <c r="J60" s="72"/>
      <c r="K60" s="73"/>
      <c r="L60" s="70"/>
      <c r="M60" s="71"/>
      <c r="N60" s="85">
        <v>2</v>
      </c>
      <c r="O60" s="73"/>
      <c r="P60" s="106">
        <f t="shared" si="2"/>
        <v>2</v>
      </c>
      <c r="Q60" s="22"/>
      <c r="R60" s="33"/>
      <c r="S60" s="18"/>
      <c r="T60" s="19"/>
      <c r="U60" s="22"/>
      <c r="V60" s="20"/>
    </row>
    <row r="61" spans="1:22" ht="12.75">
      <c r="A61" s="15" t="s">
        <v>93</v>
      </c>
      <c r="B61" s="24" t="s">
        <v>92</v>
      </c>
      <c r="C61" s="103" t="s">
        <v>111</v>
      </c>
      <c r="D61" s="70"/>
      <c r="E61" s="71"/>
      <c r="F61" s="72"/>
      <c r="G61" s="73"/>
      <c r="H61" s="70"/>
      <c r="I61" s="71"/>
      <c r="J61" s="72"/>
      <c r="K61" s="73"/>
      <c r="L61" s="70">
        <v>2</v>
      </c>
      <c r="M61" s="71"/>
      <c r="N61" s="72"/>
      <c r="O61" s="73"/>
      <c r="P61" s="106">
        <f t="shared" si="2"/>
        <v>2</v>
      </c>
      <c r="Q61" s="22"/>
      <c r="R61" s="33"/>
      <c r="S61" s="18"/>
      <c r="T61" s="19"/>
      <c r="U61" s="22"/>
      <c r="V61" s="20"/>
    </row>
    <row r="62" spans="1:22" ht="12.75">
      <c r="A62" s="15" t="s">
        <v>95</v>
      </c>
      <c r="B62" s="24" t="s">
        <v>94</v>
      </c>
      <c r="C62" s="103" t="s">
        <v>111</v>
      </c>
      <c r="D62" s="70"/>
      <c r="E62" s="71"/>
      <c r="F62" s="72"/>
      <c r="G62" s="73"/>
      <c r="H62" s="70"/>
      <c r="I62" s="71"/>
      <c r="J62" s="72"/>
      <c r="K62" s="73"/>
      <c r="L62" s="70"/>
      <c r="M62" s="71"/>
      <c r="N62" s="72">
        <v>2</v>
      </c>
      <c r="O62" s="73"/>
      <c r="P62" s="106">
        <f t="shared" si="2"/>
        <v>2</v>
      </c>
      <c r="Q62" s="22"/>
      <c r="R62" s="33"/>
      <c r="S62" s="18"/>
      <c r="T62" s="19"/>
      <c r="U62" s="22"/>
      <c r="V62" s="20"/>
    </row>
    <row r="63" spans="1:22" ht="12.75">
      <c r="A63" s="15" t="s">
        <v>97</v>
      </c>
      <c r="B63" s="24" t="s">
        <v>96</v>
      </c>
      <c r="C63" s="103" t="s">
        <v>111</v>
      </c>
      <c r="D63" s="70"/>
      <c r="E63" s="71"/>
      <c r="F63" s="72"/>
      <c r="G63" s="73"/>
      <c r="H63" s="70"/>
      <c r="I63" s="71"/>
      <c r="J63" s="72"/>
      <c r="K63" s="73"/>
      <c r="L63" s="70"/>
      <c r="M63" s="71"/>
      <c r="N63" s="72">
        <v>2</v>
      </c>
      <c r="O63" s="73"/>
      <c r="P63" s="106">
        <f t="shared" si="2"/>
        <v>2</v>
      </c>
      <c r="Q63" s="22"/>
      <c r="R63" s="33"/>
      <c r="S63" s="18"/>
      <c r="T63" s="19"/>
      <c r="U63" s="22"/>
      <c r="V63" s="20"/>
    </row>
    <row r="64" spans="1:22" ht="12.75">
      <c r="A64" s="15" t="s">
        <v>163</v>
      </c>
      <c r="B64" s="24" t="s">
        <v>164</v>
      </c>
      <c r="C64" s="103" t="s">
        <v>111</v>
      </c>
      <c r="D64" s="70"/>
      <c r="E64" s="71"/>
      <c r="F64" s="72"/>
      <c r="G64" s="73"/>
      <c r="H64" s="70"/>
      <c r="I64" s="71"/>
      <c r="J64" s="72"/>
      <c r="K64" s="73"/>
      <c r="L64" s="70">
        <v>2</v>
      </c>
      <c r="M64" s="71"/>
      <c r="N64" s="72"/>
      <c r="O64" s="73"/>
      <c r="P64" s="106">
        <v>2</v>
      </c>
      <c r="Q64" s="22"/>
      <c r="R64" s="33"/>
      <c r="S64" s="18"/>
      <c r="T64" s="19"/>
      <c r="U64" s="22"/>
      <c r="V64" s="20"/>
    </row>
    <row r="65" spans="1:22" ht="12.75">
      <c r="A65" s="15" t="s">
        <v>98</v>
      </c>
      <c r="B65" s="24" t="s">
        <v>112</v>
      </c>
      <c r="C65" s="103" t="s">
        <v>115</v>
      </c>
      <c r="D65" s="70"/>
      <c r="E65" s="71"/>
      <c r="F65" s="72"/>
      <c r="G65" s="73"/>
      <c r="H65" s="70"/>
      <c r="I65" s="71"/>
      <c r="J65" s="72"/>
      <c r="K65" s="73"/>
      <c r="L65" s="70"/>
      <c r="M65" s="71">
        <v>2</v>
      </c>
      <c r="N65" s="72"/>
      <c r="O65" s="73"/>
      <c r="P65" s="106">
        <f t="shared" si="2"/>
        <v>2</v>
      </c>
      <c r="Q65" s="22"/>
      <c r="R65" s="33"/>
      <c r="S65" s="18"/>
      <c r="T65" s="19"/>
      <c r="U65" s="22"/>
      <c r="V65" s="20"/>
    </row>
    <row r="66" spans="1:22" ht="12.75">
      <c r="A66" s="15" t="s">
        <v>100</v>
      </c>
      <c r="B66" s="24" t="s">
        <v>99</v>
      </c>
      <c r="C66" s="103" t="s">
        <v>115</v>
      </c>
      <c r="D66" s="70"/>
      <c r="E66" s="71"/>
      <c r="F66" s="72"/>
      <c r="G66" s="73"/>
      <c r="H66" s="70"/>
      <c r="I66" s="71"/>
      <c r="J66" s="72"/>
      <c r="K66" s="73"/>
      <c r="L66" s="70"/>
      <c r="M66" s="71">
        <v>2</v>
      </c>
      <c r="N66" s="72"/>
      <c r="O66" s="73"/>
      <c r="P66" s="106">
        <f t="shared" si="2"/>
        <v>2</v>
      </c>
      <c r="Q66" s="22"/>
      <c r="R66" s="33"/>
      <c r="S66" s="18"/>
      <c r="T66" s="19"/>
      <c r="U66" s="22"/>
      <c r="V66" s="20"/>
    </row>
    <row r="67" spans="1:22" ht="12.75">
      <c r="A67" s="15" t="s">
        <v>102</v>
      </c>
      <c r="B67" s="24" t="s">
        <v>101</v>
      </c>
      <c r="C67" s="103" t="s">
        <v>115</v>
      </c>
      <c r="D67" s="70"/>
      <c r="E67" s="71"/>
      <c r="F67" s="72"/>
      <c r="G67" s="73"/>
      <c r="H67" s="70"/>
      <c r="I67" s="71"/>
      <c r="J67" s="72"/>
      <c r="K67" s="73"/>
      <c r="L67" s="70"/>
      <c r="M67" s="71"/>
      <c r="N67" s="72"/>
      <c r="O67" s="73">
        <v>2</v>
      </c>
      <c r="P67" s="106">
        <f t="shared" si="2"/>
        <v>2</v>
      </c>
      <c r="Q67" s="22"/>
      <c r="R67" s="33"/>
      <c r="S67" s="18"/>
      <c r="T67" s="19"/>
      <c r="U67" s="22"/>
      <c r="V67" s="20"/>
    </row>
    <row r="68" spans="1:22" s="32" customFormat="1" ht="12.75">
      <c r="A68" s="25" t="s">
        <v>87</v>
      </c>
      <c r="B68" s="26" t="s">
        <v>85</v>
      </c>
      <c r="C68" s="103" t="s">
        <v>154</v>
      </c>
      <c r="D68" s="74"/>
      <c r="E68" s="94"/>
      <c r="F68" s="85"/>
      <c r="G68" s="95"/>
      <c r="H68" s="74"/>
      <c r="I68" s="94"/>
      <c r="J68" s="85"/>
      <c r="K68" s="95"/>
      <c r="L68" s="74"/>
      <c r="M68" s="94"/>
      <c r="N68" s="85"/>
      <c r="O68" s="95">
        <v>1</v>
      </c>
      <c r="P68" s="106">
        <v>0</v>
      </c>
      <c r="Q68" s="29"/>
      <c r="R68" s="30"/>
      <c r="S68" s="27"/>
      <c r="T68" s="28"/>
      <c r="U68" s="29"/>
      <c r="V68" s="31"/>
    </row>
    <row r="69" spans="1:22" s="32" customFormat="1" ht="12.75">
      <c r="A69" s="48" t="s">
        <v>104</v>
      </c>
      <c r="B69" s="47" t="s">
        <v>103</v>
      </c>
      <c r="C69" s="105" t="s">
        <v>115</v>
      </c>
      <c r="D69" s="76"/>
      <c r="E69" s="77"/>
      <c r="F69" s="78"/>
      <c r="G69" s="79"/>
      <c r="H69" s="76"/>
      <c r="I69" s="77"/>
      <c r="J69" s="78"/>
      <c r="K69" s="79"/>
      <c r="L69" s="76"/>
      <c r="M69" s="77"/>
      <c r="N69" s="90"/>
      <c r="O69" s="79">
        <v>2</v>
      </c>
      <c r="P69" s="106">
        <f>SUM(D69:O69)</f>
        <v>2</v>
      </c>
      <c r="Q69" s="203"/>
      <c r="R69" s="204"/>
      <c r="S69" s="205"/>
      <c r="T69" s="206"/>
      <c r="U69" s="203"/>
      <c r="V69" s="207"/>
    </row>
    <row r="70" spans="1:22" s="32" customFormat="1" ht="12.75">
      <c r="A70" s="199" t="s">
        <v>165</v>
      </c>
      <c r="B70" s="62" t="s">
        <v>166</v>
      </c>
      <c r="C70" s="105" t="s">
        <v>115</v>
      </c>
      <c r="D70" s="200"/>
      <c r="E70" s="201"/>
      <c r="F70" s="90"/>
      <c r="G70" s="202"/>
      <c r="H70" s="200"/>
      <c r="I70" s="201"/>
      <c r="J70" s="90"/>
      <c r="K70" s="202">
        <v>2</v>
      </c>
      <c r="L70" s="200"/>
      <c r="M70" s="201"/>
      <c r="N70" s="90"/>
      <c r="O70" s="202"/>
      <c r="P70" s="106">
        <v>2</v>
      </c>
      <c r="Q70" s="203"/>
      <c r="R70" s="204"/>
      <c r="S70" s="205"/>
      <c r="T70" s="206"/>
      <c r="U70" s="203"/>
      <c r="V70" s="207"/>
    </row>
    <row r="71" spans="1:22" s="32" customFormat="1" ht="12.75">
      <c r="A71" s="199" t="s">
        <v>167</v>
      </c>
      <c r="B71" s="62" t="s">
        <v>168</v>
      </c>
      <c r="C71" s="105" t="s">
        <v>50</v>
      </c>
      <c r="D71" s="200"/>
      <c r="E71" s="201"/>
      <c r="F71" s="90"/>
      <c r="G71" s="202"/>
      <c r="H71" s="200"/>
      <c r="I71" s="201"/>
      <c r="J71" s="90"/>
      <c r="K71" s="202">
        <v>1</v>
      </c>
      <c r="L71" s="200"/>
      <c r="M71" s="201"/>
      <c r="N71" s="90"/>
      <c r="O71" s="202"/>
      <c r="P71" s="106">
        <v>1</v>
      </c>
      <c r="Q71" s="21" t="s">
        <v>21</v>
      </c>
      <c r="R71" s="41" t="s">
        <v>48</v>
      </c>
      <c r="S71" s="205"/>
      <c r="T71" s="206"/>
      <c r="U71" s="203"/>
      <c r="V71" s="207"/>
    </row>
    <row r="72" spans="1:22" s="32" customFormat="1" ht="12.75">
      <c r="A72" s="199" t="s">
        <v>169</v>
      </c>
      <c r="B72" s="62" t="s">
        <v>170</v>
      </c>
      <c r="C72" s="105" t="s">
        <v>111</v>
      </c>
      <c r="D72" s="200"/>
      <c r="E72" s="201"/>
      <c r="F72" s="90"/>
      <c r="G72" s="202"/>
      <c r="H72" s="200"/>
      <c r="I72" s="201"/>
      <c r="J72" s="90">
        <v>2</v>
      </c>
      <c r="K72" s="202"/>
      <c r="L72" s="200"/>
      <c r="M72" s="201"/>
      <c r="N72" s="90"/>
      <c r="O72" s="202"/>
      <c r="P72" s="106">
        <v>2</v>
      </c>
      <c r="Q72" s="203"/>
      <c r="R72" s="204"/>
      <c r="S72" s="205"/>
      <c r="T72" s="206"/>
      <c r="U72" s="203"/>
      <c r="V72" s="207"/>
    </row>
    <row r="73" spans="1:22" s="32" customFormat="1" ht="12.75">
      <c r="A73" s="199" t="s">
        <v>171</v>
      </c>
      <c r="B73" s="62" t="s">
        <v>172</v>
      </c>
      <c r="C73" s="105" t="s">
        <v>111</v>
      </c>
      <c r="D73" s="200"/>
      <c r="E73" s="201"/>
      <c r="F73" s="90"/>
      <c r="G73" s="202"/>
      <c r="H73" s="200"/>
      <c r="I73" s="201"/>
      <c r="J73" s="90"/>
      <c r="K73" s="202"/>
      <c r="L73" s="200">
        <v>2</v>
      </c>
      <c r="M73" s="201"/>
      <c r="N73" s="90"/>
      <c r="O73" s="202"/>
      <c r="P73" s="106">
        <v>2</v>
      </c>
      <c r="Q73" s="203"/>
      <c r="R73" s="204"/>
      <c r="S73" s="205"/>
      <c r="T73" s="206"/>
      <c r="U73" s="203"/>
      <c r="V73" s="207"/>
    </row>
    <row r="74" spans="1:22" ht="13.5" thickBot="1">
      <c r="A74" s="48" t="s">
        <v>173</v>
      </c>
      <c r="B74" s="47" t="s">
        <v>174</v>
      </c>
      <c r="C74" s="105" t="s">
        <v>111</v>
      </c>
      <c r="D74" s="76"/>
      <c r="E74" s="77"/>
      <c r="F74" s="78"/>
      <c r="G74" s="79"/>
      <c r="H74" s="76"/>
      <c r="I74" s="77"/>
      <c r="J74" s="78"/>
      <c r="K74" s="79"/>
      <c r="L74" s="76"/>
      <c r="M74" s="77"/>
      <c r="N74" s="90">
        <v>2</v>
      </c>
      <c r="O74" s="79"/>
      <c r="P74" s="106">
        <v>2</v>
      </c>
      <c r="Q74" s="50"/>
      <c r="R74" s="52"/>
      <c r="S74" s="51"/>
      <c r="T74" s="49"/>
      <c r="U74" s="50"/>
      <c r="V74" s="53"/>
    </row>
    <row r="75" spans="1:22" ht="13.5" thickBot="1">
      <c r="A75" s="173" t="s">
        <v>124</v>
      </c>
      <c r="B75" s="174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/>
      <c r="P75" s="56">
        <v>19</v>
      </c>
      <c r="Q75" s="57"/>
      <c r="R75" s="58"/>
      <c r="S75" s="59"/>
      <c r="T75" s="60"/>
      <c r="U75" s="61"/>
      <c r="V75" s="97"/>
    </row>
    <row r="76" spans="1:22" ht="27" customHeight="1" thickBot="1">
      <c r="A76" s="165" t="s">
        <v>157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00"/>
      <c r="R76" s="156"/>
      <c r="S76" s="100"/>
      <c r="T76" s="100"/>
      <c r="U76" s="100"/>
      <c r="V76" s="101"/>
    </row>
    <row r="77" spans="1:18" s="116" customFormat="1" ht="10.5" customHeight="1" thickTop="1">
      <c r="A77" s="115" t="s">
        <v>5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8" t="s">
        <v>125</v>
      </c>
      <c r="R77" s="119"/>
    </row>
    <row r="78" spans="1:18" s="116" customFormat="1" ht="10.5" customHeight="1">
      <c r="A78" s="120" t="s">
        <v>126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 t="s">
        <v>127</v>
      </c>
      <c r="R78" s="123"/>
    </row>
    <row r="79" spans="1:18" s="116" customFormat="1" ht="10.5" customHeight="1">
      <c r="A79" s="120" t="s">
        <v>128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4" t="s">
        <v>129</v>
      </c>
      <c r="R79" s="123"/>
    </row>
    <row r="80" spans="1:18" s="116" customFormat="1" ht="10.5" customHeight="1">
      <c r="A80" s="120" t="s">
        <v>130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5"/>
      <c r="R80" s="126"/>
    </row>
    <row r="81" spans="1:18" s="116" customFormat="1" ht="10.5" customHeight="1">
      <c r="A81" s="120" t="s">
        <v>131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5"/>
      <c r="R81" s="126"/>
    </row>
    <row r="82" spans="1:18" s="116" customFormat="1" ht="10.5" customHeight="1">
      <c r="A82" s="120" t="s">
        <v>132</v>
      </c>
      <c r="B82" s="127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5"/>
      <c r="R82" s="126"/>
    </row>
    <row r="83" spans="1:18" s="116" customFormat="1" ht="10.5" customHeight="1" thickBot="1">
      <c r="A83" s="128" t="s">
        <v>133</v>
      </c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1"/>
      <c r="R83" s="132"/>
    </row>
    <row r="84" spans="1:22" ht="13.5" thickTop="1">
      <c r="A84" s="98"/>
      <c r="B84" s="4"/>
      <c r="C84" s="4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5"/>
      <c r="Q84" s="133"/>
      <c r="R84" s="133"/>
      <c r="S84" s="133"/>
      <c r="T84" s="134"/>
      <c r="U84" s="134"/>
      <c r="V84" s="134"/>
    </row>
    <row r="85" spans="1:22" ht="12.75">
      <c r="A85" s="4"/>
      <c r="B85" s="98"/>
      <c r="C85" s="4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5"/>
      <c r="Q85" s="133"/>
      <c r="R85" s="133"/>
      <c r="S85" s="133"/>
      <c r="T85" s="134"/>
      <c r="U85" s="134"/>
      <c r="V85" s="134"/>
    </row>
    <row r="86" spans="1:22" ht="12.75">
      <c r="A86" s="4" t="s">
        <v>151</v>
      </c>
      <c r="B86" s="3"/>
      <c r="C86" s="10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5"/>
      <c r="Q86" s="133"/>
      <c r="R86" s="133"/>
      <c r="S86" s="133"/>
      <c r="T86" s="134"/>
      <c r="U86" s="134"/>
      <c r="V86" s="134"/>
    </row>
    <row r="87" spans="1:22" ht="13.5" thickBot="1">
      <c r="A87" s="135"/>
      <c r="B87" s="136" t="s">
        <v>134</v>
      </c>
      <c r="C87" s="135"/>
      <c r="D87" s="135"/>
      <c r="E87" s="137" t="s">
        <v>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45"/>
      <c r="Q87" s="133"/>
      <c r="R87" s="133"/>
      <c r="S87" s="133"/>
      <c r="T87" s="134"/>
      <c r="U87" s="134"/>
      <c r="V87" s="134"/>
    </row>
    <row r="88" spans="1:22" ht="12.75">
      <c r="A88" s="138" t="s">
        <v>135</v>
      </c>
      <c r="B88" s="139" t="s">
        <v>136</v>
      </c>
      <c r="C88" s="4"/>
      <c r="D88" s="4"/>
      <c r="E88" s="102"/>
      <c r="F88" s="1"/>
      <c r="G88" s="1"/>
      <c r="H88" s="1"/>
      <c r="I88" s="1"/>
      <c r="J88" s="1"/>
      <c r="K88" s="1"/>
      <c r="L88" s="1"/>
      <c r="M88" s="1"/>
      <c r="N88" s="1"/>
      <c r="O88" s="1"/>
      <c r="P88" s="45"/>
      <c r="Q88" s="133"/>
      <c r="R88" s="133"/>
      <c r="S88" s="133"/>
      <c r="T88" s="134"/>
      <c r="U88" s="134"/>
      <c r="V88" s="134"/>
    </row>
    <row r="89" spans="1:22" ht="12.75">
      <c r="A89" s="140"/>
      <c r="B89" s="4" t="s">
        <v>137</v>
      </c>
      <c r="C89" s="4"/>
      <c r="D89" s="4"/>
      <c r="E89" s="140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45"/>
      <c r="Q89" s="133"/>
      <c r="R89" s="133"/>
      <c r="S89" s="133"/>
      <c r="T89" s="134"/>
      <c r="U89" s="134"/>
      <c r="V89" s="134"/>
    </row>
    <row r="90" spans="1:22" ht="12.75">
      <c r="A90" s="140"/>
      <c r="B90" s="4" t="s">
        <v>138</v>
      </c>
      <c r="C90" s="4"/>
      <c r="D90" s="4"/>
      <c r="E90" s="140">
        <v>33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46"/>
      <c r="Q90" s="134"/>
      <c r="R90" s="134"/>
      <c r="S90" s="134"/>
      <c r="T90" s="134"/>
      <c r="U90" s="134"/>
      <c r="V90" s="134"/>
    </row>
    <row r="91" spans="1:22" ht="12.75">
      <c r="A91" s="140"/>
      <c r="B91" s="4" t="s">
        <v>139</v>
      </c>
      <c r="C91" s="4"/>
      <c r="D91" s="4"/>
      <c r="E91" s="140">
        <v>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46"/>
      <c r="Q91" s="134"/>
      <c r="R91" s="134"/>
      <c r="S91" s="134"/>
      <c r="T91" s="134"/>
      <c r="U91" s="134"/>
      <c r="V91" s="134"/>
    </row>
    <row r="92" spans="1:22" ht="12.75">
      <c r="A92" s="140"/>
      <c r="B92" s="3" t="s">
        <v>140</v>
      </c>
      <c r="C92" s="4"/>
      <c r="D92" s="4"/>
      <c r="E92" s="141">
        <v>20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99"/>
      <c r="R92" s="99"/>
      <c r="S92" s="134"/>
      <c r="T92" s="134"/>
      <c r="U92" s="134"/>
      <c r="V92" s="134"/>
    </row>
    <row r="93" spans="1:22" ht="12.75">
      <c r="A93" s="140"/>
      <c r="B93" s="4" t="s">
        <v>141</v>
      </c>
      <c r="C93" s="4"/>
      <c r="D93" s="4"/>
      <c r="E93" s="141">
        <v>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99"/>
      <c r="R93" s="134"/>
      <c r="S93" s="134"/>
      <c r="T93" s="134"/>
      <c r="U93" s="134"/>
      <c r="V93" s="134"/>
    </row>
    <row r="94" spans="1:22" ht="12.75">
      <c r="A94" s="140"/>
      <c r="B94" s="4" t="s">
        <v>142</v>
      </c>
      <c r="C94" s="4"/>
      <c r="D94" s="4"/>
      <c r="E94" s="141">
        <v>24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99"/>
      <c r="R94" s="134"/>
      <c r="S94" s="134"/>
      <c r="T94" s="134"/>
      <c r="U94" s="134"/>
      <c r="V94" s="134"/>
    </row>
    <row r="95" spans="1:22" ht="12.75">
      <c r="A95" s="141"/>
      <c r="B95" s="142" t="s">
        <v>143</v>
      </c>
      <c r="C95" s="142"/>
      <c r="D95" s="142"/>
      <c r="E95" s="143">
        <v>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99"/>
      <c r="R95" s="134"/>
      <c r="S95" s="134"/>
      <c r="T95" s="134"/>
      <c r="U95" s="134"/>
      <c r="V95" s="134"/>
    </row>
    <row r="96" spans="1:22" ht="12.75">
      <c r="A96" s="143"/>
      <c r="B96" s="144" t="s">
        <v>144</v>
      </c>
      <c r="C96" s="24"/>
      <c r="D96" s="24"/>
      <c r="E96" s="145">
        <f>SUM(E89:E95)</f>
        <v>100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99"/>
      <c r="R96" s="134"/>
      <c r="S96" s="134"/>
      <c r="T96" s="134"/>
      <c r="U96" s="134"/>
      <c r="V96" s="134"/>
    </row>
    <row r="97" spans="1:22" ht="12.75">
      <c r="A97" s="138" t="s">
        <v>145</v>
      </c>
      <c r="B97" s="146" t="s">
        <v>146</v>
      </c>
      <c r="C97" s="4"/>
      <c r="D97" s="4"/>
      <c r="E97" s="14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99"/>
      <c r="R97" s="134"/>
      <c r="S97" s="134"/>
      <c r="T97" s="134"/>
      <c r="U97" s="134"/>
      <c r="V97" s="134"/>
    </row>
    <row r="98" spans="1:22" ht="12.75">
      <c r="A98" s="140"/>
      <c r="B98" s="4" t="str">
        <f>A6</f>
        <v>6.a  Általános természetföldrajz modul</v>
      </c>
      <c r="C98" s="4"/>
      <c r="D98" s="4"/>
      <c r="E98" s="141">
        <f>P17</f>
        <v>17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99"/>
      <c r="R98" s="134"/>
      <c r="S98" s="134"/>
      <c r="T98" s="134"/>
      <c r="U98" s="134"/>
      <c r="V98" s="134"/>
    </row>
    <row r="99" spans="1:22" ht="12.75">
      <c r="A99" s="140"/>
      <c r="B99" s="4" t="str">
        <f>A18</f>
        <v>6.b  Általános társadalomföldrajz modul</v>
      </c>
      <c r="C99" s="4"/>
      <c r="D99" s="4"/>
      <c r="E99" s="141">
        <f>P23</f>
        <v>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99"/>
      <c r="R99" s="134"/>
      <c r="S99" s="134"/>
      <c r="T99" s="134"/>
      <c r="U99" s="134"/>
      <c r="V99" s="134"/>
    </row>
    <row r="100" spans="1:22" ht="12.75">
      <c r="A100" s="140"/>
      <c r="B100" s="4" t="str">
        <f>A24</f>
        <v>6.c  Regionális földrajz modul</v>
      </c>
      <c r="C100" s="4"/>
      <c r="D100" s="4"/>
      <c r="E100" s="141">
        <f>P34</f>
        <v>24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99"/>
      <c r="R100" s="134"/>
      <c r="S100" s="134"/>
      <c r="T100" s="134"/>
      <c r="U100" s="134"/>
      <c r="V100" s="134"/>
    </row>
    <row r="101" spans="1:22" ht="12.75">
      <c r="A101" s="140"/>
      <c r="B101" s="4" t="str">
        <f>A35</f>
        <v>6.g  Geográfiai terepi modul</v>
      </c>
      <c r="C101" s="4"/>
      <c r="D101" s="4"/>
      <c r="E101" s="141">
        <f>P37</f>
        <v>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99"/>
      <c r="R101" s="134"/>
      <c r="S101" s="134"/>
      <c r="T101" s="134"/>
      <c r="U101" s="134"/>
      <c r="V101" s="134"/>
    </row>
    <row r="102" spans="1:22" ht="12.75">
      <c r="A102" s="140"/>
      <c r="B102" s="4" t="s">
        <v>150</v>
      </c>
      <c r="C102" s="4"/>
      <c r="D102" s="4"/>
      <c r="E102" s="141">
        <f>P75</f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99"/>
      <c r="R102" s="134"/>
      <c r="S102" s="134"/>
      <c r="T102" s="134"/>
      <c r="U102" s="134"/>
      <c r="V102" s="134"/>
    </row>
    <row r="103" spans="1:22" ht="12.75">
      <c r="A103" s="143"/>
      <c r="B103" s="144" t="s">
        <v>144</v>
      </c>
      <c r="C103" s="24"/>
      <c r="D103" s="24"/>
      <c r="E103" s="145">
        <f>SUM(E98:E102)</f>
        <v>70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99"/>
      <c r="R103" s="134"/>
      <c r="S103" s="134"/>
      <c r="T103" s="134"/>
      <c r="U103" s="134"/>
      <c r="V103" s="134"/>
    </row>
    <row r="104" spans="1:22" ht="13.5" thickBot="1">
      <c r="A104" s="137" t="s">
        <v>147</v>
      </c>
      <c r="B104" s="148" t="s">
        <v>148</v>
      </c>
      <c r="C104" s="149"/>
      <c r="D104" s="149"/>
      <c r="E104" s="150">
        <v>10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99"/>
      <c r="R104" s="134"/>
      <c r="S104" s="134"/>
      <c r="T104" s="134"/>
      <c r="U104" s="134"/>
      <c r="V104" s="134"/>
    </row>
    <row r="105" spans="1:22" ht="13.5" thickBot="1">
      <c r="A105" s="153"/>
      <c r="B105" s="111" t="s">
        <v>149</v>
      </c>
      <c r="C105" s="135"/>
      <c r="D105" s="183">
        <f>SUM(E104,E103,E96)</f>
        <v>180</v>
      </c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99"/>
      <c r="R105" s="134"/>
      <c r="S105" s="134"/>
      <c r="T105" s="134"/>
      <c r="U105" s="134"/>
      <c r="V105" s="134"/>
    </row>
  </sheetData>
  <sheetProtection password="CA85" sheet="1" formatCells="0" formatColumns="0" formatRows="0" insertColumns="0" insertRows="0" insertHyperlinks="0" deleteColumns="0" deleteRows="0" sort="0" autoFilter="0" pivotTables="0"/>
  <mergeCells count="28">
    <mergeCell ref="D105:E105"/>
    <mergeCell ref="A37:C37"/>
    <mergeCell ref="A39:P39"/>
    <mergeCell ref="A75:B75"/>
    <mergeCell ref="A1:R1"/>
    <mergeCell ref="A3:A5"/>
    <mergeCell ref="B3:B5"/>
    <mergeCell ref="C3:C5"/>
    <mergeCell ref="D3:O3"/>
    <mergeCell ref="P3:P5"/>
    <mergeCell ref="L4:M4"/>
    <mergeCell ref="D4:E4"/>
    <mergeCell ref="F4:G4"/>
    <mergeCell ref="H4:I4"/>
    <mergeCell ref="A24:P24"/>
    <mergeCell ref="A35:P35"/>
    <mergeCell ref="A34:C34"/>
    <mergeCell ref="N4:O4"/>
    <mergeCell ref="Q3:R5"/>
    <mergeCell ref="A38:P38"/>
    <mergeCell ref="A76:P76"/>
    <mergeCell ref="S3:T5"/>
    <mergeCell ref="U3:V5"/>
    <mergeCell ref="A23:C23"/>
    <mergeCell ref="A17:C17"/>
    <mergeCell ref="A18:P18"/>
    <mergeCell ref="A6:P6"/>
    <mergeCell ref="J4:K4"/>
  </mergeCells>
  <printOptions/>
  <pageMargins left="0.4724409448818898" right="0.2362204724409449" top="0.2362204724409449" bottom="0.2362204724409449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Földtudományi alapszak (BSc) geofizikus szakirány tantervi hálója</dc:title>
  <dc:subject/>
  <dc:creator>Székely Balázs, Galsa Attila</dc:creator>
  <cp:keywords/>
  <dc:description/>
  <cp:lastModifiedBy>Cserdi Imre</cp:lastModifiedBy>
  <cp:lastPrinted>2009-03-22T09:43:11Z</cp:lastPrinted>
  <dcterms:created xsi:type="dcterms:W3CDTF">2004-02-05T14:59:39Z</dcterms:created>
  <dcterms:modified xsi:type="dcterms:W3CDTF">2010-04-21T11:03:30Z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1762948819</vt:i4>
  </property>
  <property fmtid="{D5CDD505-2E9C-101B-9397-08002B2CF9AE}" pid="3" name="_EmailSubject">
    <vt:lpwstr>BSc</vt:lpwstr>
  </property>
  <property fmtid="{D5CDD505-2E9C-101B-9397-08002B2CF9AE}" pid="4" name="_AuthorEmail">
    <vt:lpwstr>lipo@ludens.elte.hu</vt:lpwstr>
  </property>
  <property fmtid="{D5CDD505-2E9C-101B-9397-08002B2CF9AE}" pid="5" name="_AuthorEmailDisplayName">
    <vt:lpwstr>Lipovics Tamás</vt:lpwstr>
  </property>
  <property fmtid="{D5CDD505-2E9C-101B-9397-08002B2CF9AE}" pid="6" name="_PreviousAdHocReviewCycleID">
    <vt:i4>835453624</vt:i4>
  </property>
  <property fmtid="{D5CDD505-2E9C-101B-9397-08002B2CF9AE}" pid="7" name="_ReviewingToolsShownOnce">
    <vt:lpwstr/>
  </property>
</Properties>
</file>