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4410" activeTab="0"/>
  </bookViews>
  <sheets>
    <sheet name="Környezettudomány 1-6" sheetId="1" r:id="rId1"/>
  </sheets>
  <definedNames/>
  <calcPr fullCalcOnLoad="1"/>
</workbook>
</file>

<file path=xl/sharedStrings.xml><?xml version="1.0" encoding="utf-8"?>
<sst xmlns="http://schemas.openxmlformats.org/spreadsheetml/2006/main" count="385" uniqueCount="201">
  <si>
    <t>TANTÁRGY</t>
  </si>
  <si>
    <t>Ea</t>
  </si>
  <si>
    <t>Gy</t>
  </si>
  <si>
    <t>Lab</t>
  </si>
  <si>
    <t>Tájelemzés, tájértékelés</t>
  </si>
  <si>
    <t>Globális ökológia</t>
  </si>
  <si>
    <t>Környezetegészségtan</t>
  </si>
  <si>
    <t>Természetvédelem</t>
  </si>
  <si>
    <t>2+0+0</t>
  </si>
  <si>
    <t>3+0+0</t>
  </si>
  <si>
    <t>0+0+2</t>
  </si>
  <si>
    <t>0+0+3</t>
  </si>
  <si>
    <t>Össz.</t>
  </si>
  <si>
    <t>Informatika</t>
  </si>
  <si>
    <t>1+0+2</t>
  </si>
  <si>
    <t>Környezetfizikai módszerek</t>
  </si>
  <si>
    <t>Környezeti jog</t>
  </si>
  <si>
    <t>Általános és történeti földtan</t>
  </si>
  <si>
    <t>Környezetkémia</t>
  </si>
  <si>
    <t>Bevezetés a természeti földrajzba</t>
  </si>
  <si>
    <t>Növényökológia</t>
  </si>
  <si>
    <t>Állatökológia</t>
  </si>
  <si>
    <t>Földfizikai alapok</t>
  </si>
  <si>
    <t>Környezeti klimatológia</t>
  </si>
  <si>
    <t>Ásványtan</t>
  </si>
  <si>
    <t>Kőzettan</t>
  </si>
  <si>
    <t>A környezetvédelem alapjai</t>
  </si>
  <si>
    <t>Bevezetés a geológiába</t>
  </si>
  <si>
    <t>Terepgyakorlat (1) (ásványtan)</t>
  </si>
  <si>
    <t>Terepgyakorlat (2) (kőzettan, földtan)</t>
  </si>
  <si>
    <t>0+2+0</t>
  </si>
  <si>
    <t>0+3+0</t>
  </si>
  <si>
    <t>1*</t>
  </si>
  <si>
    <t>2*</t>
  </si>
  <si>
    <t>Állattani és növénytani alapismeretek</t>
  </si>
  <si>
    <t>5*</t>
  </si>
  <si>
    <t>Üzemlátogatás (kémiai technológia)</t>
  </si>
  <si>
    <t xml:space="preserve">FÉLÉV </t>
  </si>
  <si>
    <t>ÓRASZÁM</t>
  </si>
  <si>
    <t>KREDIT</t>
  </si>
  <si>
    <t>SOR- SZÁM</t>
  </si>
  <si>
    <t>0+1+2</t>
  </si>
  <si>
    <t>Bevezetés a biológiába 2.</t>
  </si>
  <si>
    <t>Bevezetés a biológiába 1.</t>
  </si>
  <si>
    <t>Terepgyakorlat (3) (állattan, növénytan)</t>
  </si>
  <si>
    <t>Környezetfizika előadás</t>
  </si>
  <si>
    <t>Környezetfizika labor</t>
  </si>
  <si>
    <t>Bevezetés a matematikába előadás</t>
  </si>
  <si>
    <t>Bevezetés a matematikába gyakorlat</t>
  </si>
  <si>
    <t>Bevezetés a fizikába 1. gyakorlat</t>
  </si>
  <si>
    <t>Bevezetés a fizikába 1. előadás</t>
  </si>
  <si>
    <t>Bevezetés a fizikába 2. előadás</t>
  </si>
  <si>
    <t>Bevezetés a fizikába 2. gyakorlat</t>
  </si>
  <si>
    <t>Szerves és biokémia előadás</t>
  </si>
  <si>
    <t>Szerves és biokémia labor</t>
  </si>
  <si>
    <t>Geoinformációs rendszerek (csak gyak.jegy)</t>
  </si>
  <si>
    <t>Környezetminősítés labor</t>
  </si>
  <si>
    <t>Környezettechnológia labor</t>
  </si>
  <si>
    <t>2+0+1</t>
  </si>
  <si>
    <t>Geokémia (csak kollokvium)</t>
  </si>
  <si>
    <t>Talajtan (csak kollokvium)</t>
  </si>
  <si>
    <t>Analitikai kémia előadás</t>
  </si>
  <si>
    <t>Mikrobiológia (csak kollokvium)</t>
  </si>
  <si>
    <t>Analitikai kémia labor</t>
  </si>
  <si>
    <t>Bevezetés a kémiába</t>
  </si>
  <si>
    <t>Bevezetés a környezettudományba</t>
  </si>
  <si>
    <t>Környezetgazdaságtan</t>
  </si>
  <si>
    <t>kód</t>
  </si>
  <si>
    <t>tétel</t>
  </si>
  <si>
    <t>előfel-</t>
  </si>
  <si>
    <t>maan1001</t>
  </si>
  <si>
    <t>maan2002</t>
  </si>
  <si>
    <t>faan1003</t>
  </si>
  <si>
    <t>faan2003</t>
  </si>
  <si>
    <t>aaan1013</t>
  </si>
  <si>
    <t>gaan1051</t>
  </si>
  <si>
    <t>gaan1052</t>
  </si>
  <si>
    <t>oaan1051</t>
  </si>
  <si>
    <t>eaan1051</t>
  </si>
  <si>
    <t>gaan6051</t>
  </si>
  <si>
    <t>-</t>
  </si>
  <si>
    <t>iaan3005</t>
  </si>
  <si>
    <t>faan1004</t>
  </si>
  <si>
    <t>faan2004</t>
  </si>
  <si>
    <t>kaan1006</t>
  </si>
  <si>
    <t>baan1012</t>
  </si>
  <si>
    <t>kaan1008</t>
  </si>
  <si>
    <t>kaan1019</t>
  </si>
  <si>
    <t>kaan4020</t>
  </si>
  <si>
    <t>gaan1053</t>
  </si>
  <si>
    <t>gaan1054</t>
  </si>
  <si>
    <t>Hidrológia és hidrobiológia</t>
  </si>
  <si>
    <t>laan1051</t>
  </si>
  <si>
    <t>aaan1021</t>
  </si>
  <si>
    <t>baan1010</t>
  </si>
  <si>
    <t>baan1011</t>
  </si>
  <si>
    <t>gaan6052</t>
  </si>
  <si>
    <t>baan6053</t>
  </si>
  <si>
    <t>gaan1022</t>
  </si>
  <si>
    <t>oaan1052</t>
  </si>
  <si>
    <t>taan3023</t>
  </si>
  <si>
    <t>baan1027</t>
  </si>
  <si>
    <t>aaan1036</t>
  </si>
  <si>
    <t>aaan4037</t>
  </si>
  <si>
    <t>aaan4038</t>
  </si>
  <si>
    <t>baan1031</t>
  </si>
  <si>
    <t>laan4061</t>
  </si>
  <si>
    <t>Ökológiai gyakorlatok K</t>
  </si>
  <si>
    <t>aaan1061</t>
  </si>
  <si>
    <t>aaan1062</t>
  </si>
  <si>
    <t>aaan1061,aaan1062</t>
  </si>
  <si>
    <t>aaan4063</t>
  </si>
  <si>
    <t>Környezettechnológia</t>
  </si>
  <si>
    <t>Környezetminősítés</t>
  </si>
  <si>
    <t>kaan1030</t>
  </si>
  <si>
    <t>kaan1038</t>
  </si>
  <si>
    <t>kaan4039</t>
  </si>
  <si>
    <t>aaan1040</t>
  </si>
  <si>
    <t>aaan4041</t>
  </si>
  <si>
    <t>aaan1042</t>
  </si>
  <si>
    <t>maan1052</t>
  </si>
  <si>
    <t>maan2052</t>
  </si>
  <si>
    <t>maan1051</t>
  </si>
  <si>
    <t>maan2051</t>
  </si>
  <si>
    <t>aaan3051</t>
  </si>
  <si>
    <t>eaan1052</t>
  </si>
  <si>
    <t>aaan1064</t>
  </si>
  <si>
    <t>gaan1061</t>
  </si>
  <si>
    <t>aaan1071</t>
  </si>
  <si>
    <t>aaan1081</t>
  </si>
  <si>
    <t>aaan6071</t>
  </si>
  <si>
    <t>kaan4013</t>
  </si>
  <si>
    <t>baan1030</t>
  </si>
  <si>
    <t>gaan1052, baan1012</t>
  </si>
  <si>
    <t>laan1077</t>
  </si>
  <si>
    <t>aaan1021, kaan1008</t>
  </si>
  <si>
    <t>laan1077, baan1027</t>
  </si>
  <si>
    <t>3*</t>
  </si>
  <si>
    <t>4*</t>
  </si>
  <si>
    <t>Meteorológia (csak vizsga)</t>
  </si>
  <si>
    <t xml:space="preserve"> </t>
  </si>
  <si>
    <t>Zöldkémia</t>
  </si>
  <si>
    <t>páratlan</t>
  </si>
  <si>
    <t>páros</t>
  </si>
  <si>
    <t>eredeti szak</t>
  </si>
  <si>
    <t>Ásványtan gyakorlat</t>
  </si>
  <si>
    <t>Kőzettan gyakorlat</t>
  </si>
  <si>
    <t>Környezettudományi számítások (csak 1 gyak.jegy)</t>
  </si>
  <si>
    <t>Műszeres anyagvizsgálat</t>
  </si>
  <si>
    <t>1+1+2</t>
  </si>
  <si>
    <t>Általános és történeti földtan gyakorlat</t>
  </si>
  <si>
    <t>Vektorszámítás/Matematikai módszerek előadás</t>
  </si>
  <si>
    <t>Vektorszámítás/Matematikai módszerek gyakorlat</t>
  </si>
  <si>
    <t>Földfizikai alapok gyakorlat</t>
  </si>
  <si>
    <t>Alkalmazott geofizika gyakorlat</t>
  </si>
  <si>
    <t>Planetológia</t>
  </si>
  <si>
    <t>Bioszféra és ember</t>
  </si>
  <si>
    <t>Környezetföldtan (Környezetgeológia)</t>
  </si>
  <si>
    <t>AZ ELTE TTK KÖRNYEZETTUDOMÁNYI SZAK 1-6. FÉLÉV TANRENDI MINTAHÁLÓJA</t>
  </si>
  <si>
    <t>Mérések tervezése és kiértékelése (Alk. mat. stat.) előadás</t>
  </si>
  <si>
    <t>Mérések tervezése és kiértékelése (Alk. mat. stat.) gyakorlat</t>
  </si>
  <si>
    <t>maan1001, maan2002</t>
  </si>
  <si>
    <t>gaan1051, gaan1052</t>
  </si>
  <si>
    <t>baan1010, baan1012</t>
  </si>
  <si>
    <t>aaan1021, kaan1019, gaan1051</t>
  </si>
  <si>
    <t>gaan4077</t>
  </si>
  <si>
    <t>gaan4078</t>
  </si>
  <si>
    <t>gaan4078, gaan1054</t>
  </si>
  <si>
    <t>gaan1053, gaan4077</t>
  </si>
  <si>
    <t>iaan3005, maan2052, aaan1021</t>
  </si>
  <si>
    <t>Alkalmazott földfizika (Alk. geofizika)</t>
  </si>
  <si>
    <t>oaan4051</t>
  </si>
  <si>
    <t>oaan4052</t>
  </si>
  <si>
    <t>gaan4054</t>
  </si>
  <si>
    <t>laan9151</t>
  </si>
  <si>
    <t>oaan1051, gaan1053</t>
  </si>
  <si>
    <t>gaan4078, aaan3051</t>
  </si>
  <si>
    <t>aaan9110</t>
  </si>
  <si>
    <t>Kötelezően választható tárgy</t>
  </si>
  <si>
    <t>Szabadon választható tárgy</t>
  </si>
  <si>
    <t>Ajánlott kapcsolódó kollégiumok (kötelezően választható tárgyak, még kiegészülő lista, MEGHIRDETENDŐK!)</t>
  </si>
  <si>
    <t>6. félév kreditjei</t>
  </si>
  <si>
    <t>5. félév kreditjei</t>
  </si>
  <si>
    <t>4. félév kreditjei</t>
  </si>
  <si>
    <t>3. félév kreditjei</t>
  </si>
  <si>
    <t>2. félév kreditjei</t>
  </si>
  <si>
    <t>1. félév kreditjei</t>
  </si>
  <si>
    <t>A teljes 6 félév óra és kreditszámai</t>
  </si>
  <si>
    <t>13*</t>
  </si>
  <si>
    <t>14*</t>
  </si>
  <si>
    <t>15*</t>
  </si>
  <si>
    <t>kritériumteszttel kiváltható előadás</t>
  </si>
  <si>
    <t>TÁRGYTÍPUS</t>
  </si>
  <si>
    <t>előadás</t>
  </si>
  <si>
    <t>előadás+gyakorlat</t>
  </si>
  <si>
    <t>gyakorlat</t>
  </si>
  <si>
    <t>terepgyakorlat</t>
  </si>
  <si>
    <t>laborgyakorlat</t>
  </si>
  <si>
    <t>előadás + laborgyakorlat</t>
  </si>
  <si>
    <t>kémia</t>
  </si>
  <si>
    <t>környezettan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</si>
</sst>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9" xfId="0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" xfId="0" applyFont="1" applyBorder="1" applyAlignment="1">
      <alignment/>
    </xf>
    <xf numFmtId="1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1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16" xfId="0" applyFont="1" applyFill="1" applyBorder="1" applyAlignment="1">
      <alignment horizontal="left"/>
    </xf>
    <xf numFmtId="1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1" fontId="0" fillId="0" borderId="3" xfId="0" applyNumberFormat="1" applyFont="1" applyFill="1" applyBorder="1" applyAlignment="1">
      <alignment horizontal="center" wrapText="1"/>
    </xf>
    <xf numFmtId="1" fontId="0" fillId="0" borderId="16" xfId="0" applyNumberFormat="1" applyFont="1" applyFill="1" applyBorder="1" applyAlignment="1">
      <alignment horizontal="center" wrapText="1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1" fontId="9" fillId="0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1" fontId="9" fillId="0" borderId="16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1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0" fillId="0" borderId="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1" fillId="0" borderId="22" xfId="0" applyFont="1" applyFill="1" applyBorder="1" applyAlignment="1">
      <alignment horizontal="center"/>
    </xf>
    <xf numFmtId="0" fontId="0" fillId="0" borderId="23" xfId="0" applyBorder="1" applyAlignment="1">
      <alignment vertical="center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3" xfId="0" applyBorder="1" applyAlignment="1">
      <alignment vertical="center"/>
    </xf>
    <xf numFmtId="0" fontId="0" fillId="0" borderId="15" xfId="0" applyBorder="1" applyAlignment="1">
      <alignment/>
    </xf>
    <xf numFmtId="1" fontId="8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1"/>
  <sheetViews>
    <sheetView tabSelected="1" workbookViewId="0" topLeftCell="A16">
      <selection activeCell="J7" sqref="J7"/>
    </sheetView>
  </sheetViews>
  <sheetFormatPr defaultColWidth="9.140625" defaultRowHeight="12.75"/>
  <cols>
    <col min="1" max="1" width="16.57421875" style="0" customWidth="1"/>
    <col min="2" max="2" width="6.00390625" style="3" customWidth="1"/>
    <col min="3" max="3" width="9.57421875" style="3" customWidth="1"/>
    <col min="4" max="4" width="10.140625" style="3" bestFit="1" customWidth="1"/>
    <col min="5" max="5" width="25.140625" style="22" customWidth="1"/>
    <col min="6" max="6" width="8.57421875" style="0" bestFit="1" customWidth="1"/>
    <col min="7" max="7" width="6.8515625" style="0" bestFit="1" customWidth="1"/>
    <col min="8" max="11" width="6.28125" style="0" bestFit="1" customWidth="1"/>
    <col min="12" max="12" width="3.28125" style="0" bestFit="1" customWidth="1"/>
    <col min="13" max="13" width="3.421875" style="0" bestFit="1" customWidth="1"/>
    <col min="14" max="14" width="4.421875" style="0" bestFit="1" customWidth="1"/>
    <col min="15" max="15" width="5.7109375" style="0" bestFit="1" customWidth="1"/>
    <col min="16" max="16" width="7.7109375" style="0" bestFit="1" customWidth="1"/>
    <col min="17" max="17" width="5.7109375" style="0" customWidth="1"/>
  </cols>
  <sheetData>
    <row r="1" spans="1:16" ht="16.5" thickBot="1">
      <c r="A1" s="172" t="s">
        <v>158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4"/>
    </row>
    <row r="2" spans="1:16" ht="13.5" thickBot="1">
      <c r="A2" s="155"/>
      <c r="B2" s="156"/>
      <c r="C2" s="156"/>
      <c r="D2" s="156"/>
      <c r="E2" s="157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9"/>
    </row>
    <row r="3" spans="1:16" s="26" customFormat="1" ht="12.75">
      <c r="A3" s="176" t="s">
        <v>192</v>
      </c>
      <c r="B3" s="178" t="s">
        <v>40</v>
      </c>
      <c r="C3" s="154" t="s">
        <v>67</v>
      </c>
      <c r="D3" s="154" t="s">
        <v>69</v>
      </c>
      <c r="E3" s="153" t="s">
        <v>0</v>
      </c>
      <c r="F3" s="175" t="s">
        <v>37</v>
      </c>
      <c r="G3" s="152"/>
      <c r="H3" s="152"/>
      <c r="I3" s="152"/>
      <c r="J3" s="152"/>
      <c r="K3" s="152"/>
      <c r="L3" s="175" t="s">
        <v>38</v>
      </c>
      <c r="M3" s="152"/>
      <c r="N3" s="152"/>
      <c r="O3" s="152"/>
      <c r="P3" s="63" t="s">
        <v>39</v>
      </c>
    </row>
    <row r="4" spans="1:16" s="26" customFormat="1" ht="13.5" thickBot="1">
      <c r="A4" s="177"/>
      <c r="B4" s="179"/>
      <c r="C4" s="48"/>
      <c r="D4" s="48" t="s">
        <v>68</v>
      </c>
      <c r="E4" s="62"/>
      <c r="F4" s="49">
        <v>1</v>
      </c>
      <c r="G4" s="49">
        <v>2</v>
      </c>
      <c r="H4" s="49">
        <v>3</v>
      </c>
      <c r="I4" s="49">
        <v>4</v>
      </c>
      <c r="J4" s="49">
        <v>5</v>
      </c>
      <c r="K4" s="49">
        <v>6</v>
      </c>
      <c r="L4" s="49" t="s">
        <v>1</v>
      </c>
      <c r="M4" s="49" t="s">
        <v>2</v>
      </c>
      <c r="N4" s="49" t="s">
        <v>3</v>
      </c>
      <c r="O4" s="50" t="s">
        <v>12</v>
      </c>
      <c r="P4" s="64"/>
    </row>
    <row r="5" spans="1:16" s="12" customFormat="1" ht="26.25" thickBot="1">
      <c r="A5" s="139" t="s">
        <v>191</v>
      </c>
      <c r="B5" s="66" t="s">
        <v>32</v>
      </c>
      <c r="C5" s="66" t="s">
        <v>70</v>
      </c>
      <c r="D5" s="66" t="s">
        <v>80</v>
      </c>
      <c r="E5" s="67" t="s">
        <v>47</v>
      </c>
      <c r="F5" s="68" t="s">
        <v>9</v>
      </c>
      <c r="G5" s="68"/>
      <c r="H5" s="68"/>
      <c r="I5" s="68"/>
      <c r="J5" s="68"/>
      <c r="K5" s="68"/>
      <c r="L5" s="68">
        <v>3</v>
      </c>
      <c r="M5" s="69">
        <v>0</v>
      </c>
      <c r="N5" s="68">
        <v>0</v>
      </c>
      <c r="O5" s="70">
        <v>3</v>
      </c>
      <c r="P5" s="71">
        <v>3</v>
      </c>
    </row>
    <row r="6" spans="1:16" s="12" customFormat="1" ht="26.25" thickBot="1">
      <c r="A6" s="139" t="s">
        <v>191</v>
      </c>
      <c r="B6" s="10" t="s">
        <v>33</v>
      </c>
      <c r="C6" s="10" t="s">
        <v>71</v>
      </c>
      <c r="D6" s="10" t="s">
        <v>70</v>
      </c>
      <c r="E6" s="21" t="s">
        <v>48</v>
      </c>
      <c r="F6" s="11" t="s">
        <v>30</v>
      </c>
      <c r="G6" s="11"/>
      <c r="H6" s="11"/>
      <c r="I6" s="11"/>
      <c r="J6" s="11"/>
      <c r="K6" s="11"/>
      <c r="L6" s="11">
        <v>0</v>
      </c>
      <c r="M6" s="11">
        <v>2</v>
      </c>
      <c r="N6" s="11">
        <v>0</v>
      </c>
      <c r="O6" s="18">
        <v>2</v>
      </c>
      <c r="P6" s="72">
        <v>2</v>
      </c>
    </row>
    <row r="7" spans="1:16" s="12" customFormat="1" ht="26.25" thickBot="1">
      <c r="A7" s="139" t="s">
        <v>191</v>
      </c>
      <c r="B7" s="10" t="s">
        <v>137</v>
      </c>
      <c r="C7" s="10" t="s">
        <v>72</v>
      </c>
      <c r="D7" s="10" t="s">
        <v>80</v>
      </c>
      <c r="E7" s="23" t="s">
        <v>50</v>
      </c>
      <c r="F7" s="11" t="s">
        <v>8</v>
      </c>
      <c r="G7" s="11"/>
      <c r="H7" s="11"/>
      <c r="I7" s="11"/>
      <c r="J7" s="11"/>
      <c r="K7" s="11"/>
      <c r="L7" s="11">
        <v>2</v>
      </c>
      <c r="M7" s="16">
        <v>0</v>
      </c>
      <c r="N7" s="11">
        <v>0</v>
      </c>
      <c r="O7" s="18">
        <v>2</v>
      </c>
      <c r="P7" s="72">
        <v>2</v>
      </c>
    </row>
    <row r="8" spans="1:16" s="12" customFormat="1" ht="26.25" thickBot="1">
      <c r="A8" s="139" t="s">
        <v>191</v>
      </c>
      <c r="B8" s="10" t="s">
        <v>138</v>
      </c>
      <c r="C8" s="10" t="s">
        <v>73</v>
      </c>
      <c r="D8" s="10" t="s">
        <v>72</v>
      </c>
      <c r="E8" s="23" t="s">
        <v>49</v>
      </c>
      <c r="F8" s="11" t="s">
        <v>30</v>
      </c>
      <c r="G8" s="11"/>
      <c r="H8" s="11"/>
      <c r="I8" s="11"/>
      <c r="J8" s="11"/>
      <c r="K8" s="11"/>
      <c r="L8" s="11">
        <v>0</v>
      </c>
      <c r="M8" s="11">
        <v>2</v>
      </c>
      <c r="N8" s="11">
        <v>0</v>
      </c>
      <c r="O8" s="18">
        <v>2</v>
      </c>
      <c r="P8" s="72">
        <v>2</v>
      </c>
    </row>
    <row r="9" spans="1:16" s="12" customFormat="1" ht="25.5">
      <c r="A9" s="139" t="s">
        <v>191</v>
      </c>
      <c r="B9" s="10" t="s">
        <v>35</v>
      </c>
      <c r="C9" s="10" t="s">
        <v>92</v>
      </c>
      <c r="D9" s="10" t="s">
        <v>80</v>
      </c>
      <c r="E9" s="23" t="s">
        <v>19</v>
      </c>
      <c r="F9" s="11" t="s">
        <v>8</v>
      </c>
      <c r="G9" s="11"/>
      <c r="H9" s="11"/>
      <c r="I9" s="11"/>
      <c r="J9" s="11"/>
      <c r="K9" s="11"/>
      <c r="L9" s="11">
        <v>2</v>
      </c>
      <c r="M9" s="11">
        <v>0</v>
      </c>
      <c r="N9" s="11">
        <v>0</v>
      </c>
      <c r="O9" s="18">
        <v>2</v>
      </c>
      <c r="P9" s="72">
        <v>2</v>
      </c>
    </row>
    <row r="10" spans="1:17" ht="25.5">
      <c r="A10" s="73" t="s">
        <v>193</v>
      </c>
      <c r="B10" s="4">
        <v>6</v>
      </c>
      <c r="C10" s="4" t="s">
        <v>74</v>
      </c>
      <c r="D10" s="4" t="s">
        <v>80</v>
      </c>
      <c r="E10" s="24" t="s">
        <v>65</v>
      </c>
      <c r="F10" s="1" t="s">
        <v>8</v>
      </c>
      <c r="G10" s="1"/>
      <c r="H10" s="1"/>
      <c r="I10" s="1"/>
      <c r="J10" s="1"/>
      <c r="K10" s="1"/>
      <c r="L10" s="5">
        <v>2</v>
      </c>
      <c r="M10" s="5">
        <v>0</v>
      </c>
      <c r="N10" s="5">
        <v>0</v>
      </c>
      <c r="O10" s="2">
        <f aca="true" t="shared" si="0" ref="O10:O17">L10+M10+N10</f>
        <v>2</v>
      </c>
      <c r="P10" s="58">
        <v>2</v>
      </c>
      <c r="Q10" s="8"/>
    </row>
    <row r="11" spans="1:17" ht="12.75">
      <c r="A11" s="73" t="s">
        <v>193</v>
      </c>
      <c r="B11" s="4">
        <v>7</v>
      </c>
      <c r="C11" s="4" t="s">
        <v>77</v>
      </c>
      <c r="D11" s="4" t="s">
        <v>80</v>
      </c>
      <c r="E11" s="24" t="s">
        <v>22</v>
      </c>
      <c r="F11" s="1" t="s">
        <v>8</v>
      </c>
      <c r="G11" s="1"/>
      <c r="H11" s="1"/>
      <c r="I11" s="1"/>
      <c r="J11" s="1"/>
      <c r="K11" s="1"/>
      <c r="L11" s="5">
        <v>2</v>
      </c>
      <c r="M11" s="5">
        <v>0</v>
      </c>
      <c r="N11" s="5">
        <v>0</v>
      </c>
      <c r="O11" s="17">
        <f t="shared" si="0"/>
        <v>2</v>
      </c>
      <c r="P11" s="58">
        <v>2</v>
      </c>
      <c r="Q11" s="8"/>
    </row>
    <row r="12" spans="1:17" ht="12.75">
      <c r="A12" s="73" t="s">
        <v>194</v>
      </c>
      <c r="B12" s="4">
        <v>8</v>
      </c>
      <c r="C12" s="4" t="s">
        <v>78</v>
      </c>
      <c r="D12" s="4" t="s">
        <v>80</v>
      </c>
      <c r="E12" s="25" t="s">
        <v>139</v>
      </c>
      <c r="F12" s="6" t="s">
        <v>58</v>
      </c>
      <c r="G12" s="6"/>
      <c r="H12" s="6"/>
      <c r="I12" s="6"/>
      <c r="J12" s="6"/>
      <c r="K12" s="6"/>
      <c r="L12" s="6">
        <v>2</v>
      </c>
      <c r="M12" s="6">
        <v>0</v>
      </c>
      <c r="N12" s="6">
        <v>1</v>
      </c>
      <c r="O12" s="17">
        <f t="shared" si="0"/>
        <v>3</v>
      </c>
      <c r="P12" s="58">
        <v>4</v>
      </c>
      <c r="Q12" s="8"/>
    </row>
    <row r="13" spans="1:16" s="37" customFormat="1" ht="12.75">
      <c r="A13" s="73" t="s">
        <v>193</v>
      </c>
      <c r="B13" s="31">
        <v>9</v>
      </c>
      <c r="C13" s="31" t="s">
        <v>76</v>
      </c>
      <c r="D13" s="31" t="s">
        <v>80</v>
      </c>
      <c r="E13" s="32" t="s">
        <v>27</v>
      </c>
      <c r="F13" s="33" t="s">
        <v>8</v>
      </c>
      <c r="G13" s="33"/>
      <c r="H13" s="33"/>
      <c r="I13" s="33"/>
      <c r="J13" s="33"/>
      <c r="K13" s="33"/>
      <c r="L13" s="34">
        <v>2</v>
      </c>
      <c r="M13" s="35">
        <v>0</v>
      </c>
      <c r="N13" s="35">
        <v>0</v>
      </c>
      <c r="O13" s="36">
        <f t="shared" si="0"/>
        <v>2</v>
      </c>
      <c r="P13" s="58">
        <v>2</v>
      </c>
    </row>
    <row r="14" spans="1:16" s="37" customFormat="1" ht="12.75">
      <c r="A14" s="73" t="s">
        <v>193</v>
      </c>
      <c r="B14" s="38">
        <v>10</v>
      </c>
      <c r="C14" s="38" t="s">
        <v>75</v>
      </c>
      <c r="D14" s="38" t="s">
        <v>80</v>
      </c>
      <c r="E14" s="39" t="s">
        <v>24</v>
      </c>
      <c r="F14" s="35" t="s">
        <v>8</v>
      </c>
      <c r="G14" s="35"/>
      <c r="H14" s="35"/>
      <c r="I14" s="35"/>
      <c r="J14" s="35"/>
      <c r="K14" s="35"/>
      <c r="L14" s="35">
        <v>2</v>
      </c>
      <c r="M14" s="35">
        <v>0</v>
      </c>
      <c r="N14" s="35">
        <v>0</v>
      </c>
      <c r="O14" s="36">
        <f t="shared" si="0"/>
        <v>2</v>
      </c>
      <c r="P14" s="58">
        <v>2</v>
      </c>
    </row>
    <row r="15" spans="1:16" s="14" customFormat="1" ht="12.75">
      <c r="A15" s="140" t="s">
        <v>195</v>
      </c>
      <c r="B15" s="4">
        <v>11</v>
      </c>
      <c r="C15" s="4" t="s">
        <v>165</v>
      </c>
      <c r="D15" s="4" t="s">
        <v>75</v>
      </c>
      <c r="E15" s="25" t="s">
        <v>145</v>
      </c>
      <c r="F15" s="6" t="s">
        <v>30</v>
      </c>
      <c r="G15" s="6"/>
      <c r="H15" s="6"/>
      <c r="I15" s="6"/>
      <c r="J15" s="6"/>
      <c r="K15" s="6"/>
      <c r="L15" s="6">
        <v>0</v>
      </c>
      <c r="M15" s="6">
        <v>2</v>
      </c>
      <c r="N15" s="6">
        <v>0</v>
      </c>
      <c r="O15" s="17">
        <f t="shared" si="0"/>
        <v>2</v>
      </c>
      <c r="P15" s="58">
        <v>2</v>
      </c>
    </row>
    <row r="16" spans="1:16" s="14" customFormat="1" ht="25.5">
      <c r="A16" s="140" t="s">
        <v>196</v>
      </c>
      <c r="B16" s="4">
        <v>12</v>
      </c>
      <c r="C16" s="4" t="s">
        <v>79</v>
      </c>
      <c r="D16" s="4" t="s">
        <v>165</v>
      </c>
      <c r="E16" s="25" t="s">
        <v>28</v>
      </c>
      <c r="F16" s="6" t="s">
        <v>10</v>
      </c>
      <c r="G16" s="6"/>
      <c r="H16" s="6"/>
      <c r="I16" s="6"/>
      <c r="J16" s="6"/>
      <c r="K16" s="6"/>
      <c r="L16" s="6">
        <v>0</v>
      </c>
      <c r="M16" s="6">
        <v>0</v>
      </c>
      <c r="N16" s="6">
        <v>2</v>
      </c>
      <c r="O16" s="17">
        <f t="shared" si="0"/>
        <v>2</v>
      </c>
      <c r="P16" s="58">
        <v>2</v>
      </c>
    </row>
    <row r="17" spans="1:16" s="14" customFormat="1" ht="25.5">
      <c r="A17" s="75"/>
      <c r="B17" s="4"/>
      <c r="C17" s="4"/>
      <c r="D17" s="4"/>
      <c r="E17" s="25" t="s">
        <v>178</v>
      </c>
      <c r="F17" s="6"/>
      <c r="G17" s="6"/>
      <c r="H17" s="6"/>
      <c r="I17" s="6"/>
      <c r="J17" s="6"/>
      <c r="K17" s="6"/>
      <c r="L17" s="6">
        <v>0</v>
      </c>
      <c r="M17" s="6">
        <v>2</v>
      </c>
      <c r="N17" s="6">
        <v>0</v>
      </c>
      <c r="O17" s="17">
        <f t="shared" si="0"/>
        <v>2</v>
      </c>
      <c r="P17" s="58">
        <v>2</v>
      </c>
    </row>
    <row r="18" spans="1:16" s="14" customFormat="1" ht="13.5" thickBot="1">
      <c r="A18" s="76" t="s">
        <v>186</v>
      </c>
      <c r="B18" s="77"/>
      <c r="C18" s="77"/>
      <c r="D18" s="77"/>
      <c r="E18" s="78"/>
      <c r="F18" s="79">
        <f>SUM(P5:P17)</f>
        <v>29</v>
      </c>
      <c r="G18" s="80"/>
      <c r="H18" s="80"/>
      <c r="I18" s="80"/>
      <c r="J18" s="80"/>
      <c r="K18" s="80"/>
      <c r="L18" s="80"/>
      <c r="M18" s="80"/>
      <c r="N18" s="80"/>
      <c r="O18" s="79"/>
      <c r="P18" s="81"/>
    </row>
    <row r="19" spans="1:16" s="14" customFormat="1" ht="13.5" thickBot="1">
      <c r="A19" s="82"/>
      <c r="B19" s="83"/>
      <c r="C19" s="83"/>
      <c r="D19" s="83"/>
      <c r="E19" s="84"/>
      <c r="F19" s="85"/>
      <c r="G19" s="86"/>
      <c r="H19" s="86"/>
      <c r="I19" s="86"/>
      <c r="J19" s="86"/>
      <c r="K19" s="86"/>
      <c r="L19" s="86"/>
      <c r="M19" s="86"/>
      <c r="N19" s="86"/>
      <c r="O19" s="85"/>
      <c r="P19" s="87"/>
    </row>
    <row r="20" spans="1:16" s="12" customFormat="1" ht="26.25" thickBot="1">
      <c r="A20" s="139" t="s">
        <v>191</v>
      </c>
      <c r="B20" s="66" t="s">
        <v>188</v>
      </c>
      <c r="C20" s="66" t="s">
        <v>81</v>
      </c>
      <c r="D20" s="66" t="s">
        <v>80</v>
      </c>
      <c r="E20" s="88" t="s">
        <v>13</v>
      </c>
      <c r="F20" s="68"/>
      <c r="G20" s="68" t="s">
        <v>11</v>
      </c>
      <c r="H20" s="68"/>
      <c r="I20" s="68"/>
      <c r="J20" s="68"/>
      <c r="K20" s="68"/>
      <c r="L20" s="68">
        <v>0</v>
      </c>
      <c r="M20" s="68">
        <v>0</v>
      </c>
      <c r="N20" s="68">
        <v>3</v>
      </c>
      <c r="O20" s="70">
        <v>3</v>
      </c>
      <c r="P20" s="71">
        <v>3</v>
      </c>
    </row>
    <row r="21" spans="1:16" s="12" customFormat="1" ht="26.25" thickBot="1">
      <c r="A21" s="139" t="s">
        <v>191</v>
      </c>
      <c r="B21" s="10" t="s">
        <v>189</v>
      </c>
      <c r="C21" s="10" t="s">
        <v>84</v>
      </c>
      <c r="D21" s="10" t="s">
        <v>80</v>
      </c>
      <c r="E21" s="23" t="s">
        <v>64</v>
      </c>
      <c r="F21" s="11"/>
      <c r="G21" s="11" t="s">
        <v>9</v>
      </c>
      <c r="H21" s="11"/>
      <c r="I21" s="11"/>
      <c r="J21" s="11"/>
      <c r="K21" s="11"/>
      <c r="L21" s="11">
        <v>3</v>
      </c>
      <c r="M21" s="11">
        <v>0</v>
      </c>
      <c r="N21" s="11">
        <v>0</v>
      </c>
      <c r="O21" s="18">
        <v>3</v>
      </c>
      <c r="P21" s="72">
        <v>3</v>
      </c>
    </row>
    <row r="22" spans="1:16" s="12" customFormat="1" ht="25.5">
      <c r="A22" s="139" t="s">
        <v>191</v>
      </c>
      <c r="B22" s="10" t="s">
        <v>190</v>
      </c>
      <c r="C22" s="10" t="s">
        <v>85</v>
      </c>
      <c r="D22" s="10" t="s">
        <v>80</v>
      </c>
      <c r="E22" s="23" t="s">
        <v>34</v>
      </c>
      <c r="F22" s="11"/>
      <c r="G22" s="11" t="s">
        <v>8</v>
      </c>
      <c r="H22" s="27"/>
      <c r="I22" s="11"/>
      <c r="J22" s="11"/>
      <c r="K22" s="11"/>
      <c r="L22" s="11">
        <v>2</v>
      </c>
      <c r="M22" s="11">
        <v>0</v>
      </c>
      <c r="N22" s="11">
        <v>0</v>
      </c>
      <c r="O22" s="18">
        <v>2</v>
      </c>
      <c r="P22" s="72">
        <v>2</v>
      </c>
    </row>
    <row r="23" spans="1:16" ht="12.75">
      <c r="A23" s="73" t="s">
        <v>193</v>
      </c>
      <c r="B23" s="4">
        <v>16</v>
      </c>
      <c r="C23" s="4" t="s">
        <v>94</v>
      </c>
      <c r="D23" s="4" t="s">
        <v>80</v>
      </c>
      <c r="E23" s="24" t="s">
        <v>43</v>
      </c>
      <c r="F23" s="1"/>
      <c r="G23" s="1" t="s">
        <v>8</v>
      </c>
      <c r="H23" s="7"/>
      <c r="I23" s="1"/>
      <c r="J23" s="1"/>
      <c r="K23" s="1"/>
      <c r="L23" s="5">
        <v>2</v>
      </c>
      <c r="M23" s="5">
        <v>0</v>
      </c>
      <c r="N23" s="5">
        <v>0</v>
      </c>
      <c r="O23" s="2">
        <f aca="true" t="shared" si="1" ref="O23:O31">L23+M23+N23</f>
        <v>2</v>
      </c>
      <c r="P23" s="58">
        <v>3</v>
      </c>
    </row>
    <row r="24" spans="1:16" s="14" customFormat="1" ht="25.5">
      <c r="A24" s="73" t="s">
        <v>193</v>
      </c>
      <c r="B24" s="4">
        <v>17</v>
      </c>
      <c r="C24" s="4" t="s">
        <v>122</v>
      </c>
      <c r="D24" s="45" t="s">
        <v>161</v>
      </c>
      <c r="E24" s="25" t="s">
        <v>151</v>
      </c>
      <c r="F24" s="6"/>
      <c r="G24" s="6" t="s">
        <v>9</v>
      </c>
      <c r="H24" s="6"/>
      <c r="I24" s="6"/>
      <c r="J24" s="6"/>
      <c r="K24" s="6"/>
      <c r="L24" s="6">
        <v>3</v>
      </c>
      <c r="M24" s="6">
        <v>0</v>
      </c>
      <c r="N24" s="6">
        <v>0</v>
      </c>
      <c r="O24" s="17">
        <f t="shared" si="1"/>
        <v>3</v>
      </c>
      <c r="P24" s="58">
        <v>4</v>
      </c>
    </row>
    <row r="25" spans="1:16" s="14" customFormat="1" ht="25.5">
      <c r="A25" s="140" t="s">
        <v>195</v>
      </c>
      <c r="B25" s="4">
        <v>18</v>
      </c>
      <c r="C25" s="4" t="s">
        <v>123</v>
      </c>
      <c r="D25" s="4" t="s">
        <v>122</v>
      </c>
      <c r="E25" s="25" t="s">
        <v>152</v>
      </c>
      <c r="F25" s="6"/>
      <c r="G25" s="6" t="s">
        <v>31</v>
      </c>
      <c r="H25" s="6"/>
      <c r="I25" s="6"/>
      <c r="J25" s="6"/>
      <c r="K25" s="6"/>
      <c r="L25" s="6">
        <v>0</v>
      </c>
      <c r="M25" s="6">
        <v>3</v>
      </c>
      <c r="N25" s="6">
        <v>0</v>
      </c>
      <c r="O25" s="17">
        <f t="shared" si="1"/>
        <v>3</v>
      </c>
      <c r="P25" s="58">
        <v>4</v>
      </c>
    </row>
    <row r="26" spans="1:16" s="40" customFormat="1" ht="25.5">
      <c r="A26" s="73" t="s">
        <v>193</v>
      </c>
      <c r="B26" s="38">
        <v>19</v>
      </c>
      <c r="C26" s="38" t="s">
        <v>82</v>
      </c>
      <c r="D26" s="38" t="s">
        <v>72</v>
      </c>
      <c r="E26" s="39" t="s">
        <v>51</v>
      </c>
      <c r="F26" s="35"/>
      <c r="G26" s="35" t="s">
        <v>8</v>
      </c>
      <c r="H26" s="35"/>
      <c r="I26" s="35"/>
      <c r="J26" s="35"/>
      <c r="K26" s="35"/>
      <c r="L26" s="34">
        <v>2</v>
      </c>
      <c r="M26" s="35">
        <v>0</v>
      </c>
      <c r="N26" s="35">
        <v>0</v>
      </c>
      <c r="O26" s="36">
        <f t="shared" si="1"/>
        <v>2</v>
      </c>
      <c r="P26" s="74">
        <v>3</v>
      </c>
    </row>
    <row r="27" spans="1:16" s="14" customFormat="1" ht="25.5">
      <c r="A27" s="140" t="s">
        <v>195</v>
      </c>
      <c r="B27" s="4">
        <v>20</v>
      </c>
      <c r="C27" s="4" t="s">
        <v>83</v>
      </c>
      <c r="D27" s="4" t="s">
        <v>82</v>
      </c>
      <c r="E27" s="25" t="s">
        <v>52</v>
      </c>
      <c r="F27" s="6"/>
      <c r="G27" s="6" t="s">
        <v>30</v>
      </c>
      <c r="H27" s="6"/>
      <c r="I27" s="6"/>
      <c r="J27" s="6"/>
      <c r="K27" s="6"/>
      <c r="L27" s="6">
        <v>0</v>
      </c>
      <c r="M27" s="6">
        <v>2</v>
      </c>
      <c r="N27" s="6">
        <v>0</v>
      </c>
      <c r="O27" s="17">
        <f t="shared" si="1"/>
        <v>2</v>
      </c>
      <c r="P27" s="58">
        <v>2</v>
      </c>
    </row>
    <row r="28" spans="1:16" ht="25.5">
      <c r="A28" s="73" t="s">
        <v>193</v>
      </c>
      <c r="B28" s="4">
        <v>21</v>
      </c>
      <c r="C28" s="19" t="s">
        <v>90</v>
      </c>
      <c r="D28" s="20" t="s">
        <v>162</v>
      </c>
      <c r="E28" s="24" t="s">
        <v>17</v>
      </c>
      <c r="F28" s="1"/>
      <c r="G28" s="1" t="s">
        <v>8</v>
      </c>
      <c r="H28" s="1"/>
      <c r="I28" s="1"/>
      <c r="J28" s="1"/>
      <c r="K28" s="1"/>
      <c r="L28" s="11">
        <v>2</v>
      </c>
      <c r="M28" s="5">
        <v>0</v>
      </c>
      <c r="N28" s="5">
        <v>0</v>
      </c>
      <c r="O28" s="2">
        <f t="shared" si="1"/>
        <v>2</v>
      </c>
      <c r="P28" s="58">
        <v>2</v>
      </c>
    </row>
    <row r="29" spans="1:16" ht="25.5">
      <c r="A29" s="73" t="s">
        <v>193</v>
      </c>
      <c r="B29" s="4">
        <v>22</v>
      </c>
      <c r="C29" s="19" t="s">
        <v>89</v>
      </c>
      <c r="D29" s="20" t="s">
        <v>162</v>
      </c>
      <c r="E29" s="24" t="s">
        <v>25</v>
      </c>
      <c r="F29" s="1"/>
      <c r="G29" s="1" t="s">
        <v>8</v>
      </c>
      <c r="H29" s="1"/>
      <c r="I29" s="1"/>
      <c r="J29" s="1"/>
      <c r="K29" s="1"/>
      <c r="L29" s="5">
        <v>2</v>
      </c>
      <c r="M29" s="5">
        <v>0</v>
      </c>
      <c r="N29" s="5">
        <v>0</v>
      </c>
      <c r="O29" s="2">
        <f t="shared" si="1"/>
        <v>2</v>
      </c>
      <c r="P29" s="58">
        <v>2</v>
      </c>
    </row>
    <row r="30" spans="1:16" s="14" customFormat="1" ht="25.5">
      <c r="A30" s="140" t="s">
        <v>195</v>
      </c>
      <c r="B30" s="4">
        <v>23</v>
      </c>
      <c r="C30" s="4" t="s">
        <v>166</v>
      </c>
      <c r="D30" s="45" t="s">
        <v>168</v>
      </c>
      <c r="E30" s="25" t="s">
        <v>146</v>
      </c>
      <c r="F30" s="6"/>
      <c r="G30" s="6" t="s">
        <v>30</v>
      </c>
      <c r="H30" s="6"/>
      <c r="I30" s="6"/>
      <c r="J30" s="6"/>
      <c r="K30" s="6"/>
      <c r="L30" s="6">
        <v>0</v>
      </c>
      <c r="M30" s="6">
        <v>2</v>
      </c>
      <c r="N30" s="6">
        <v>0</v>
      </c>
      <c r="O30" s="17">
        <f t="shared" si="1"/>
        <v>2</v>
      </c>
      <c r="P30" s="58">
        <v>2</v>
      </c>
    </row>
    <row r="31" spans="1:16" s="14" customFormat="1" ht="25.5">
      <c r="A31" s="140" t="s">
        <v>196</v>
      </c>
      <c r="B31" s="4">
        <v>24</v>
      </c>
      <c r="C31" s="4" t="s">
        <v>96</v>
      </c>
      <c r="D31" s="45" t="s">
        <v>167</v>
      </c>
      <c r="E31" s="25" t="s">
        <v>29</v>
      </c>
      <c r="F31" s="6"/>
      <c r="G31" s="6" t="s">
        <v>10</v>
      </c>
      <c r="H31" s="6"/>
      <c r="I31" s="6"/>
      <c r="J31" s="6"/>
      <c r="K31" s="6"/>
      <c r="L31" s="6">
        <v>0</v>
      </c>
      <c r="M31" s="6">
        <v>0</v>
      </c>
      <c r="N31" s="6">
        <v>2</v>
      </c>
      <c r="O31" s="17">
        <f t="shared" si="1"/>
        <v>2</v>
      </c>
      <c r="P31" s="58">
        <v>2</v>
      </c>
    </row>
    <row r="32" spans="1:16" s="14" customFormat="1" ht="13.5" thickBot="1">
      <c r="A32" s="76" t="s">
        <v>185</v>
      </c>
      <c r="B32" s="77"/>
      <c r="C32" s="77"/>
      <c r="D32" s="89"/>
      <c r="E32" s="78"/>
      <c r="F32" s="80"/>
      <c r="G32" s="79">
        <f>SUM(P20:P31)</f>
        <v>32</v>
      </c>
      <c r="H32" s="80"/>
      <c r="I32" s="80"/>
      <c r="J32" s="80"/>
      <c r="K32" s="80"/>
      <c r="L32" s="80"/>
      <c r="M32" s="80"/>
      <c r="N32" s="80"/>
      <c r="O32" s="79"/>
      <c r="P32" s="81"/>
    </row>
    <row r="33" spans="1:16" s="14" customFormat="1" ht="13.5" thickBot="1">
      <c r="A33" s="82"/>
      <c r="B33" s="83"/>
      <c r="C33" s="83"/>
      <c r="D33" s="90"/>
      <c r="E33" s="84"/>
      <c r="F33" s="86"/>
      <c r="G33" s="85"/>
      <c r="H33" s="86"/>
      <c r="I33" s="86"/>
      <c r="J33" s="86"/>
      <c r="K33" s="86"/>
      <c r="L33" s="86"/>
      <c r="M33" s="86"/>
      <c r="N33" s="86"/>
      <c r="O33" s="85"/>
      <c r="P33" s="87"/>
    </row>
    <row r="34" spans="1:16" ht="12.75">
      <c r="A34" s="141" t="s">
        <v>193</v>
      </c>
      <c r="B34" s="91">
        <v>25</v>
      </c>
      <c r="C34" s="91" t="s">
        <v>95</v>
      </c>
      <c r="D34" s="91" t="s">
        <v>94</v>
      </c>
      <c r="E34" s="92" t="s">
        <v>42</v>
      </c>
      <c r="F34" s="93"/>
      <c r="G34" s="93"/>
      <c r="H34" s="93" t="s">
        <v>8</v>
      </c>
      <c r="I34" s="93"/>
      <c r="J34" s="93"/>
      <c r="K34" s="93"/>
      <c r="L34" s="94">
        <v>2</v>
      </c>
      <c r="M34" s="94">
        <v>0</v>
      </c>
      <c r="N34" s="94">
        <v>0</v>
      </c>
      <c r="O34" s="95">
        <f aca="true" t="shared" si="2" ref="O34:O42">L34+M34+N34</f>
        <v>2</v>
      </c>
      <c r="P34" s="96">
        <v>3</v>
      </c>
    </row>
    <row r="35" spans="1:16" s="40" customFormat="1" ht="38.25">
      <c r="A35" s="97" t="s">
        <v>193</v>
      </c>
      <c r="B35" s="38">
        <v>26</v>
      </c>
      <c r="C35" s="38" t="s">
        <v>120</v>
      </c>
      <c r="D35" s="59" t="s">
        <v>161</v>
      </c>
      <c r="E35" s="41" t="s">
        <v>159</v>
      </c>
      <c r="F35" s="35"/>
      <c r="G35" s="35"/>
      <c r="H35" s="35" t="s">
        <v>8</v>
      </c>
      <c r="I35" s="35"/>
      <c r="J35" s="35"/>
      <c r="K35" s="35"/>
      <c r="L35" s="34">
        <v>2</v>
      </c>
      <c r="M35" s="35">
        <v>0</v>
      </c>
      <c r="N35" s="35">
        <v>0</v>
      </c>
      <c r="O35" s="36">
        <f t="shared" si="2"/>
        <v>2</v>
      </c>
      <c r="P35" s="74">
        <v>3</v>
      </c>
    </row>
    <row r="36" spans="1:16" s="14" customFormat="1" ht="38.25">
      <c r="A36" s="57" t="s">
        <v>195</v>
      </c>
      <c r="B36" s="4">
        <v>27</v>
      </c>
      <c r="C36" s="4" t="s">
        <v>121</v>
      </c>
      <c r="D36" s="4" t="s">
        <v>120</v>
      </c>
      <c r="E36" s="47" t="s">
        <v>160</v>
      </c>
      <c r="F36" s="6"/>
      <c r="G36" s="6"/>
      <c r="H36" s="6" t="s">
        <v>30</v>
      </c>
      <c r="I36" s="6"/>
      <c r="J36" s="6"/>
      <c r="K36" s="6"/>
      <c r="L36" s="6">
        <v>0</v>
      </c>
      <c r="M36" s="6">
        <v>2</v>
      </c>
      <c r="N36" s="6">
        <v>0</v>
      </c>
      <c r="O36" s="17">
        <f t="shared" si="2"/>
        <v>2</v>
      </c>
      <c r="P36" s="58">
        <v>3</v>
      </c>
    </row>
    <row r="37" spans="1:16" s="42" customFormat="1" ht="12.75">
      <c r="A37" s="98" t="s">
        <v>193</v>
      </c>
      <c r="B37" s="31">
        <v>28</v>
      </c>
      <c r="C37" s="31" t="s">
        <v>86</v>
      </c>
      <c r="D37" s="31" t="s">
        <v>84</v>
      </c>
      <c r="E37" s="32" t="s">
        <v>61</v>
      </c>
      <c r="F37" s="33"/>
      <c r="G37" s="33"/>
      <c r="H37" s="33" t="s">
        <v>8</v>
      </c>
      <c r="I37" s="33"/>
      <c r="J37" s="33"/>
      <c r="K37" s="33"/>
      <c r="L37" s="33">
        <v>2</v>
      </c>
      <c r="M37" s="33">
        <v>0</v>
      </c>
      <c r="N37" s="33">
        <v>0</v>
      </c>
      <c r="O37" s="36">
        <f t="shared" si="2"/>
        <v>2</v>
      </c>
      <c r="P37" s="74">
        <v>3</v>
      </c>
    </row>
    <row r="38" spans="1:16" s="42" customFormat="1" ht="12.75">
      <c r="A38" s="97" t="s">
        <v>197</v>
      </c>
      <c r="B38" s="38">
        <v>29</v>
      </c>
      <c r="C38" s="38" t="s">
        <v>131</v>
      </c>
      <c r="D38" s="38" t="s">
        <v>86</v>
      </c>
      <c r="E38" s="39" t="s">
        <v>63</v>
      </c>
      <c r="F38" s="35"/>
      <c r="G38" s="35"/>
      <c r="H38" s="35" t="s">
        <v>11</v>
      </c>
      <c r="I38" s="35"/>
      <c r="J38" s="35"/>
      <c r="K38" s="35"/>
      <c r="L38" s="35">
        <v>0</v>
      </c>
      <c r="M38" s="35">
        <v>0</v>
      </c>
      <c r="N38" s="35">
        <v>3</v>
      </c>
      <c r="O38" s="36">
        <f t="shared" si="2"/>
        <v>3</v>
      </c>
      <c r="P38" s="74">
        <v>3</v>
      </c>
    </row>
    <row r="39" spans="1:16" s="42" customFormat="1" ht="25.5">
      <c r="A39" s="140" t="s">
        <v>193</v>
      </c>
      <c r="B39" s="38">
        <v>30</v>
      </c>
      <c r="C39" s="43" t="s">
        <v>93</v>
      </c>
      <c r="D39" s="44" t="s">
        <v>133</v>
      </c>
      <c r="E39" s="39" t="s">
        <v>91</v>
      </c>
      <c r="F39" s="35"/>
      <c r="G39" s="35"/>
      <c r="H39" s="35" t="s">
        <v>9</v>
      </c>
      <c r="I39" s="35"/>
      <c r="J39" s="35"/>
      <c r="K39" s="35"/>
      <c r="L39" s="35">
        <v>3</v>
      </c>
      <c r="M39" s="35">
        <v>0</v>
      </c>
      <c r="N39" s="35">
        <v>0</v>
      </c>
      <c r="O39" s="36">
        <f t="shared" si="2"/>
        <v>3</v>
      </c>
      <c r="P39" s="74">
        <v>4</v>
      </c>
    </row>
    <row r="40" spans="1:16" s="14" customFormat="1" ht="25.5">
      <c r="A40" s="73" t="s">
        <v>194</v>
      </c>
      <c r="B40" s="4">
        <v>31</v>
      </c>
      <c r="C40" s="19" t="s">
        <v>100</v>
      </c>
      <c r="D40" s="19" t="s">
        <v>81</v>
      </c>
      <c r="E40" s="25" t="s">
        <v>55</v>
      </c>
      <c r="F40" s="6"/>
      <c r="G40" s="6"/>
      <c r="H40" s="6" t="s">
        <v>14</v>
      </c>
      <c r="I40" s="6"/>
      <c r="J40" s="6"/>
      <c r="K40" s="6"/>
      <c r="L40" s="6">
        <v>1</v>
      </c>
      <c r="M40" s="6">
        <v>0</v>
      </c>
      <c r="N40" s="6">
        <v>2</v>
      </c>
      <c r="O40" s="17">
        <f t="shared" si="2"/>
        <v>3</v>
      </c>
      <c r="P40" s="58">
        <v>3</v>
      </c>
    </row>
    <row r="41" spans="1:16" s="14" customFormat="1" ht="25.5">
      <c r="A41" s="57"/>
      <c r="B41" s="56"/>
      <c r="C41" s="19"/>
      <c r="D41" s="19"/>
      <c r="E41" s="25" t="s">
        <v>178</v>
      </c>
      <c r="F41" s="6"/>
      <c r="G41" s="6"/>
      <c r="H41" s="6"/>
      <c r="I41" s="6"/>
      <c r="J41" s="6"/>
      <c r="K41" s="6"/>
      <c r="L41" s="6">
        <v>2</v>
      </c>
      <c r="M41" s="6">
        <v>2</v>
      </c>
      <c r="N41" s="6">
        <v>0</v>
      </c>
      <c r="O41" s="17">
        <f t="shared" si="2"/>
        <v>4</v>
      </c>
      <c r="P41" s="58">
        <v>4</v>
      </c>
    </row>
    <row r="42" spans="1:16" s="14" customFormat="1" ht="12.75">
      <c r="A42" s="57"/>
      <c r="B42" s="56"/>
      <c r="C42" s="19"/>
      <c r="D42" s="19"/>
      <c r="E42" s="25" t="s">
        <v>179</v>
      </c>
      <c r="F42" s="6"/>
      <c r="G42" s="6"/>
      <c r="H42" s="6"/>
      <c r="I42" s="6"/>
      <c r="J42" s="6"/>
      <c r="K42" s="6"/>
      <c r="L42" s="6">
        <v>4</v>
      </c>
      <c r="M42" s="6">
        <v>0</v>
      </c>
      <c r="N42" s="6">
        <v>0</v>
      </c>
      <c r="O42" s="17">
        <f t="shared" si="2"/>
        <v>4</v>
      </c>
      <c r="P42" s="58">
        <v>4</v>
      </c>
    </row>
    <row r="43" spans="1:16" s="14" customFormat="1" ht="13.5" thickBot="1">
      <c r="A43" s="100" t="s">
        <v>184</v>
      </c>
      <c r="B43" s="101"/>
      <c r="C43" s="102"/>
      <c r="D43" s="102"/>
      <c r="E43" s="78"/>
      <c r="F43" s="80"/>
      <c r="G43" s="80"/>
      <c r="H43" s="79">
        <f>SUM(P34:P42)</f>
        <v>30</v>
      </c>
      <c r="I43" s="80"/>
      <c r="J43" s="80"/>
      <c r="K43" s="80"/>
      <c r="L43" s="80"/>
      <c r="M43" s="80"/>
      <c r="N43" s="80"/>
      <c r="O43" s="79"/>
      <c r="P43" s="81"/>
    </row>
    <row r="44" spans="1:16" s="14" customFormat="1" ht="13.5" thickBot="1">
      <c r="A44" s="103"/>
      <c r="B44" s="104"/>
      <c r="C44" s="105"/>
      <c r="D44" s="105"/>
      <c r="E44" s="84"/>
      <c r="F44" s="86"/>
      <c r="G44" s="86"/>
      <c r="H44" s="85"/>
      <c r="I44" s="86"/>
      <c r="J44" s="86"/>
      <c r="K44" s="86"/>
      <c r="L44" s="86"/>
      <c r="M44" s="86"/>
      <c r="N44" s="86"/>
      <c r="O44" s="85"/>
      <c r="P44" s="87"/>
    </row>
    <row r="45" spans="1:16" s="42" customFormat="1" ht="25.5">
      <c r="A45" s="106" t="s">
        <v>193</v>
      </c>
      <c r="B45" s="107">
        <v>32</v>
      </c>
      <c r="C45" s="107" t="s">
        <v>87</v>
      </c>
      <c r="D45" s="107" t="s">
        <v>84</v>
      </c>
      <c r="E45" s="108" t="s">
        <v>53</v>
      </c>
      <c r="F45" s="109"/>
      <c r="G45" s="109"/>
      <c r="H45" s="109"/>
      <c r="I45" s="109" t="s">
        <v>9</v>
      </c>
      <c r="J45" s="109"/>
      <c r="K45" s="109"/>
      <c r="L45" s="109">
        <v>3</v>
      </c>
      <c r="M45" s="109">
        <v>0</v>
      </c>
      <c r="N45" s="109">
        <v>0</v>
      </c>
      <c r="O45" s="110">
        <f aca="true" t="shared" si="3" ref="O45:O55">L45+M45+N45</f>
        <v>3</v>
      </c>
      <c r="P45" s="138">
        <v>4</v>
      </c>
    </row>
    <row r="46" spans="1:16" s="14" customFormat="1" ht="12.75">
      <c r="A46" s="97" t="s">
        <v>197</v>
      </c>
      <c r="B46" s="4">
        <v>33</v>
      </c>
      <c r="C46" s="4" t="s">
        <v>88</v>
      </c>
      <c r="D46" s="4" t="s">
        <v>87</v>
      </c>
      <c r="E46" s="25" t="s">
        <v>54</v>
      </c>
      <c r="F46" s="6"/>
      <c r="G46" s="6"/>
      <c r="H46" s="6"/>
      <c r="I46" s="6" t="s">
        <v>10</v>
      </c>
      <c r="J46" s="6"/>
      <c r="K46" s="6"/>
      <c r="L46" s="6">
        <v>0</v>
      </c>
      <c r="M46" s="6">
        <v>0</v>
      </c>
      <c r="N46" s="6">
        <v>2</v>
      </c>
      <c r="O46" s="17">
        <f t="shared" si="3"/>
        <v>2</v>
      </c>
      <c r="P46" s="58">
        <v>2</v>
      </c>
    </row>
    <row r="47" spans="1:16" ht="25.5">
      <c r="A47" s="73" t="s">
        <v>193</v>
      </c>
      <c r="B47" s="4">
        <v>34</v>
      </c>
      <c r="C47" s="19" t="s">
        <v>101</v>
      </c>
      <c r="D47" s="20" t="s">
        <v>163</v>
      </c>
      <c r="E47" s="24" t="s">
        <v>5</v>
      </c>
      <c r="F47" s="1"/>
      <c r="G47" s="1"/>
      <c r="H47" s="1"/>
      <c r="I47" s="1" t="s">
        <v>8</v>
      </c>
      <c r="J47" s="1"/>
      <c r="K47" s="1"/>
      <c r="L47" s="5">
        <v>2</v>
      </c>
      <c r="M47" s="5">
        <v>0</v>
      </c>
      <c r="N47" s="5">
        <v>0</v>
      </c>
      <c r="O47" s="17">
        <f t="shared" si="3"/>
        <v>2</v>
      </c>
      <c r="P47" s="58">
        <v>3</v>
      </c>
    </row>
    <row r="48" spans="1:16" s="14" customFormat="1" ht="25.5">
      <c r="A48" s="73" t="s">
        <v>193</v>
      </c>
      <c r="B48" s="4">
        <v>35</v>
      </c>
      <c r="C48" s="4" t="s">
        <v>126</v>
      </c>
      <c r="D48" s="45" t="s">
        <v>135</v>
      </c>
      <c r="E48" s="25" t="s">
        <v>26</v>
      </c>
      <c r="F48" s="6"/>
      <c r="G48" s="6"/>
      <c r="H48" s="6"/>
      <c r="I48" s="6" t="s">
        <v>30</v>
      </c>
      <c r="J48" s="6"/>
      <c r="K48" s="6"/>
      <c r="L48" s="6">
        <v>0</v>
      </c>
      <c r="M48" s="6">
        <v>2</v>
      </c>
      <c r="N48" s="6">
        <v>0</v>
      </c>
      <c r="O48" s="17">
        <f t="shared" si="3"/>
        <v>2</v>
      </c>
      <c r="P48" s="58">
        <v>2</v>
      </c>
    </row>
    <row r="49" spans="1:16" s="14" customFormat="1" ht="12.75">
      <c r="A49" s="73" t="s">
        <v>193</v>
      </c>
      <c r="B49" s="4">
        <v>36</v>
      </c>
      <c r="C49" s="19" t="s">
        <v>114</v>
      </c>
      <c r="D49" s="20" t="s">
        <v>86</v>
      </c>
      <c r="E49" s="25" t="s">
        <v>18</v>
      </c>
      <c r="F49" s="6"/>
      <c r="G49" s="6"/>
      <c r="H49" s="6"/>
      <c r="I49" s="6" t="s">
        <v>9</v>
      </c>
      <c r="J49" s="6"/>
      <c r="K49" s="46"/>
      <c r="L49" s="6">
        <v>3</v>
      </c>
      <c r="M49" s="6">
        <v>0</v>
      </c>
      <c r="N49" s="6">
        <v>0</v>
      </c>
      <c r="O49" s="17">
        <f t="shared" si="3"/>
        <v>3</v>
      </c>
      <c r="P49" s="58">
        <v>4</v>
      </c>
    </row>
    <row r="50" spans="1:16" s="14" customFormat="1" ht="12.75">
      <c r="A50" s="73" t="s">
        <v>193</v>
      </c>
      <c r="B50" s="4">
        <v>37</v>
      </c>
      <c r="C50" s="19" t="s">
        <v>115</v>
      </c>
      <c r="D50" s="19" t="s">
        <v>114</v>
      </c>
      <c r="E50" s="25" t="s">
        <v>112</v>
      </c>
      <c r="F50" s="6"/>
      <c r="G50" s="6"/>
      <c r="H50" s="6"/>
      <c r="I50" s="6" t="s">
        <v>8</v>
      </c>
      <c r="J50" s="46"/>
      <c r="K50" s="6"/>
      <c r="L50" s="6">
        <v>2</v>
      </c>
      <c r="M50" s="6">
        <v>0</v>
      </c>
      <c r="N50" s="6">
        <v>0</v>
      </c>
      <c r="O50" s="17">
        <f t="shared" si="3"/>
        <v>2</v>
      </c>
      <c r="P50" s="58">
        <v>3</v>
      </c>
    </row>
    <row r="51" spans="1:16" s="42" customFormat="1" ht="12.75">
      <c r="A51" s="73" t="s">
        <v>193</v>
      </c>
      <c r="B51" s="31">
        <v>38</v>
      </c>
      <c r="C51" s="61" t="s">
        <v>117</v>
      </c>
      <c r="D51" s="61" t="s">
        <v>114</v>
      </c>
      <c r="E51" s="32" t="s">
        <v>113</v>
      </c>
      <c r="F51" s="33"/>
      <c r="G51" s="33"/>
      <c r="H51" s="33"/>
      <c r="I51" s="6" t="s">
        <v>8</v>
      </c>
      <c r="J51" s="46"/>
      <c r="K51" s="6"/>
      <c r="L51" s="6">
        <v>2</v>
      </c>
      <c r="M51" s="6">
        <v>0</v>
      </c>
      <c r="N51" s="6">
        <v>0</v>
      </c>
      <c r="O51" s="17">
        <f t="shared" si="3"/>
        <v>2</v>
      </c>
      <c r="P51" s="58">
        <v>3</v>
      </c>
    </row>
    <row r="52" spans="1:16" s="13" customFormat="1" ht="38.25">
      <c r="A52" s="57" t="s">
        <v>197</v>
      </c>
      <c r="B52" s="4">
        <v>39</v>
      </c>
      <c r="C52" s="4" t="s">
        <v>124</v>
      </c>
      <c r="D52" s="45" t="s">
        <v>169</v>
      </c>
      <c r="E52" s="25" t="s">
        <v>147</v>
      </c>
      <c r="F52" s="6"/>
      <c r="G52" s="6"/>
      <c r="H52" s="65"/>
      <c r="I52" s="6" t="s">
        <v>41</v>
      </c>
      <c r="J52" s="6"/>
      <c r="K52" s="6"/>
      <c r="L52" s="6">
        <v>0</v>
      </c>
      <c r="M52" s="6">
        <v>1</v>
      </c>
      <c r="N52" s="6">
        <v>2</v>
      </c>
      <c r="O52" s="17">
        <f t="shared" si="3"/>
        <v>3</v>
      </c>
      <c r="P52" s="58">
        <v>3</v>
      </c>
    </row>
    <row r="53" spans="1:16" s="14" customFormat="1" ht="12.75">
      <c r="A53" s="57" t="s">
        <v>195</v>
      </c>
      <c r="B53" s="4">
        <v>40</v>
      </c>
      <c r="C53" s="4" t="s">
        <v>125</v>
      </c>
      <c r="D53" s="4" t="s">
        <v>78</v>
      </c>
      <c r="E53" s="25" t="s">
        <v>23</v>
      </c>
      <c r="F53" s="6"/>
      <c r="G53" s="6"/>
      <c r="H53" s="6"/>
      <c r="I53" s="6" t="s">
        <v>30</v>
      </c>
      <c r="J53" s="6"/>
      <c r="K53" s="6"/>
      <c r="L53" s="6">
        <v>0</v>
      </c>
      <c r="M53" s="6">
        <v>2</v>
      </c>
      <c r="N53" s="6">
        <v>0</v>
      </c>
      <c r="O53" s="17">
        <f t="shared" si="3"/>
        <v>2</v>
      </c>
      <c r="P53" s="58">
        <v>3</v>
      </c>
    </row>
    <row r="54" spans="1:16" s="14" customFormat="1" ht="25.5">
      <c r="A54" s="57" t="s">
        <v>193</v>
      </c>
      <c r="B54" s="4">
        <v>41</v>
      </c>
      <c r="C54" s="19" t="s">
        <v>99</v>
      </c>
      <c r="D54" s="19" t="s">
        <v>77</v>
      </c>
      <c r="E54" s="25" t="s">
        <v>170</v>
      </c>
      <c r="F54" s="6"/>
      <c r="G54" s="6"/>
      <c r="H54" s="46"/>
      <c r="I54" s="6" t="s">
        <v>8</v>
      </c>
      <c r="J54" s="6"/>
      <c r="K54" s="6"/>
      <c r="L54" s="6">
        <v>2</v>
      </c>
      <c r="M54" s="6">
        <v>0</v>
      </c>
      <c r="N54" s="6">
        <v>0</v>
      </c>
      <c r="O54" s="17">
        <f t="shared" si="3"/>
        <v>2</v>
      </c>
      <c r="P54" s="58">
        <v>2</v>
      </c>
    </row>
    <row r="55" spans="1:16" s="14" customFormat="1" ht="25.5">
      <c r="A55" s="140" t="s">
        <v>196</v>
      </c>
      <c r="B55" s="4">
        <v>42</v>
      </c>
      <c r="C55" s="4" t="s">
        <v>97</v>
      </c>
      <c r="D55" s="45" t="s">
        <v>85</v>
      </c>
      <c r="E55" s="25" t="s">
        <v>44</v>
      </c>
      <c r="F55" s="6"/>
      <c r="G55" s="6"/>
      <c r="H55" s="6"/>
      <c r="I55" s="6" t="s">
        <v>11</v>
      </c>
      <c r="J55" s="6"/>
      <c r="K55" s="6"/>
      <c r="L55" s="6">
        <v>0</v>
      </c>
      <c r="M55" s="6">
        <v>0</v>
      </c>
      <c r="N55" s="6">
        <v>3</v>
      </c>
      <c r="O55" s="17">
        <f t="shared" si="3"/>
        <v>3</v>
      </c>
      <c r="P55" s="58">
        <v>3</v>
      </c>
    </row>
    <row r="56" spans="1:16" s="14" customFormat="1" ht="13.5" thickBot="1">
      <c r="A56" s="100" t="s">
        <v>183</v>
      </c>
      <c r="B56" s="77"/>
      <c r="C56" s="77"/>
      <c r="D56" s="89"/>
      <c r="E56" s="78"/>
      <c r="F56" s="80"/>
      <c r="G56" s="80"/>
      <c r="H56" s="80"/>
      <c r="I56" s="79">
        <f>SUM(P45:P55)</f>
        <v>32</v>
      </c>
      <c r="J56" s="80"/>
      <c r="K56" s="80"/>
      <c r="L56" s="80"/>
      <c r="M56" s="80"/>
      <c r="N56" s="80"/>
      <c r="O56" s="79"/>
      <c r="P56" s="81"/>
    </row>
    <row r="57" spans="1:16" s="14" customFormat="1" ht="13.5" thickBot="1">
      <c r="A57" s="103"/>
      <c r="B57" s="83"/>
      <c r="C57" s="83"/>
      <c r="D57" s="90"/>
      <c r="E57" s="84"/>
      <c r="F57" s="86"/>
      <c r="G57" s="86"/>
      <c r="H57" s="86"/>
      <c r="I57" s="85"/>
      <c r="J57" s="86"/>
      <c r="K57" s="86"/>
      <c r="L57" s="86"/>
      <c r="M57" s="86"/>
      <c r="N57" s="86"/>
      <c r="O57" s="85"/>
      <c r="P57" s="87"/>
    </row>
    <row r="58" spans="1:16" ht="12.75">
      <c r="A58" s="142" t="s">
        <v>193</v>
      </c>
      <c r="B58" s="91">
        <v>43</v>
      </c>
      <c r="C58" s="111" t="s">
        <v>102</v>
      </c>
      <c r="D58" s="111" t="s">
        <v>82</v>
      </c>
      <c r="E58" s="112" t="s">
        <v>45</v>
      </c>
      <c r="F58" s="113"/>
      <c r="G58" s="113"/>
      <c r="H58" s="113"/>
      <c r="I58" s="113"/>
      <c r="J58" s="113" t="s">
        <v>8</v>
      </c>
      <c r="K58" s="113"/>
      <c r="L58" s="113">
        <v>2</v>
      </c>
      <c r="M58" s="113">
        <v>0</v>
      </c>
      <c r="N58" s="113">
        <v>0</v>
      </c>
      <c r="O58" s="114">
        <f>L58+M58+N58</f>
        <v>2</v>
      </c>
      <c r="P58" s="96">
        <v>3</v>
      </c>
    </row>
    <row r="59" spans="1:16" ht="12.75">
      <c r="A59" s="143" t="s">
        <v>197</v>
      </c>
      <c r="B59" s="4">
        <v>44</v>
      </c>
      <c r="C59" s="19" t="s">
        <v>103</v>
      </c>
      <c r="D59" s="19" t="s">
        <v>102</v>
      </c>
      <c r="E59" s="25" t="s">
        <v>46</v>
      </c>
      <c r="F59" s="6"/>
      <c r="G59" s="6"/>
      <c r="H59" s="6"/>
      <c r="I59" s="6"/>
      <c r="J59" s="6" t="s">
        <v>10</v>
      </c>
      <c r="K59" s="6"/>
      <c r="L59" s="6">
        <v>0</v>
      </c>
      <c r="M59" s="6">
        <v>0</v>
      </c>
      <c r="N59" s="6">
        <v>2</v>
      </c>
      <c r="O59" s="17">
        <v>2</v>
      </c>
      <c r="P59" s="58">
        <v>2</v>
      </c>
    </row>
    <row r="60" spans="1:16" s="14" customFormat="1" ht="12.75">
      <c r="A60" s="143" t="s">
        <v>197</v>
      </c>
      <c r="B60" s="4">
        <v>45</v>
      </c>
      <c r="C60" s="19" t="s">
        <v>116</v>
      </c>
      <c r="D60" s="19" t="s">
        <v>115</v>
      </c>
      <c r="E60" s="25" t="s">
        <v>57</v>
      </c>
      <c r="F60" s="6"/>
      <c r="G60" s="6"/>
      <c r="H60" s="6"/>
      <c r="I60" s="6"/>
      <c r="J60" s="6" t="s">
        <v>11</v>
      </c>
      <c r="K60" s="6"/>
      <c r="L60" s="6">
        <v>0</v>
      </c>
      <c r="M60" s="6">
        <v>0</v>
      </c>
      <c r="N60" s="6">
        <v>3</v>
      </c>
      <c r="O60" s="17">
        <f aca="true" t="shared" si="4" ref="O60:O68">L60+M60+N60</f>
        <v>3</v>
      </c>
      <c r="P60" s="58">
        <v>3</v>
      </c>
    </row>
    <row r="61" spans="1:16" s="42" customFormat="1" ht="12.75">
      <c r="A61" s="143" t="s">
        <v>197</v>
      </c>
      <c r="B61" s="38">
        <v>46</v>
      </c>
      <c r="C61" s="43" t="s">
        <v>118</v>
      </c>
      <c r="D61" s="43" t="s">
        <v>117</v>
      </c>
      <c r="E61" s="39" t="s">
        <v>56</v>
      </c>
      <c r="F61" s="35"/>
      <c r="G61" s="35"/>
      <c r="H61" s="35"/>
      <c r="I61" s="35"/>
      <c r="J61" s="35" t="s">
        <v>10</v>
      </c>
      <c r="K61" s="35"/>
      <c r="L61" s="35">
        <v>0</v>
      </c>
      <c r="M61" s="35">
        <v>0</v>
      </c>
      <c r="N61" s="35">
        <v>2</v>
      </c>
      <c r="O61" s="36">
        <f t="shared" si="4"/>
        <v>2</v>
      </c>
      <c r="P61" s="74">
        <v>2</v>
      </c>
    </row>
    <row r="62" spans="1:16" s="14" customFormat="1" ht="12" customHeight="1">
      <c r="A62" s="144" t="s">
        <v>193</v>
      </c>
      <c r="B62" s="4">
        <v>47</v>
      </c>
      <c r="C62" s="19" t="s">
        <v>119</v>
      </c>
      <c r="D62" s="20" t="s">
        <v>101</v>
      </c>
      <c r="E62" s="25" t="s">
        <v>7</v>
      </c>
      <c r="F62" s="6"/>
      <c r="G62" s="6"/>
      <c r="H62" s="6"/>
      <c r="I62" s="6"/>
      <c r="J62" s="6" t="s">
        <v>8</v>
      </c>
      <c r="K62" s="6"/>
      <c r="L62" s="6">
        <v>2</v>
      </c>
      <c r="M62" s="6">
        <v>0</v>
      </c>
      <c r="N62" s="6">
        <v>0</v>
      </c>
      <c r="O62" s="17">
        <f t="shared" si="4"/>
        <v>2</v>
      </c>
      <c r="P62" s="58">
        <v>2</v>
      </c>
    </row>
    <row r="63" spans="1:16" s="14" customFormat="1" ht="12.75">
      <c r="A63" s="144" t="s">
        <v>193</v>
      </c>
      <c r="B63" s="4">
        <v>48</v>
      </c>
      <c r="C63" s="19" t="s">
        <v>105</v>
      </c>
      <c r="D63" s="19" t="s">
        <v>95</v>
      </c>
      <c r="E63" s="25" t="s">
        <v>6</v>
      </c>
      <c r="F63" s="6"/>
      <c r="G63" s="6"/>
      <c r="H63" s="6"/>
      <c r="I63" s="6"/>
      <c r="J63" s="6" t="s">
        <v>9</v>
      </c>
      <c r="K63" s="6"/>
      <c r="L63" s="6">
        <v>3</v>
      </c>
      <c r="M63" s="6">
        <v>0</v>
      </c>
      <c r="N63" s="6">
        <v>0</v>
      </c>
      <c r="O63" s="17">
        <f t="shared" si="4"/>
        <v>3</v>
      </c>
      <c r="P63" s="58">
        <v>3</v>
      </c>
    </row>
    <row r="64" spans="1:16" s="14" customFormat="1" ht="25.5">
      <c r="A64" s="145" t="s">
        <v>198</v>
      </c>
      <c r="B64" s="4">
        <v>49</v>
      </c>
      <c r="C64" s="4" t="s">
        <v>132</v>
      </c>
      <c r="D64" s="4" t="s">
        <v>95</v>
      </c>
      <c r="E64" s="25" t="s">
        <v>62</v>
      </c>
      <c r="F64" s="6"/>
      <c r="G64" s="6"/>
      <c r="H64" s="6"/>
      <c r="I64" s="6"/>
      <c r="J64" s="6" t="s">
        <v>58</v>
      </c>
      <c r="K64" s="6"/>
      <c r="L64" s="6">
        <v>2</v>
      </c>
      <c r="M64" s="6">
        <v>0</v>
      </c>
      <c r="N64" s="6">
        <v>1</v>
      </c>
      <c r="O64" s="17">
        <f t="shared" si="4"/>
        <v>3</v>
      </c>
      <c r="P64" s="58">
        <v>4</v>
      </c>
    </row>
    <row r="65" spans="1:16" ht="25.5">
      <c r="A65" s="140" t="s">
        <v>193</v>
      </c>
      <c r="B65" s="4">
        <v>50</v>
      </c>
      <c r="C65" s="19" t="s">
        <v>108</v>
      </c>
      <c r="D65" s="20" t="s">
        <v>136</v>
      </c>
      <c r="E65" s="25" t="s">
        <v>20</v>
      </c>
      <c r="F65" s="6"/>
      <c r="G65" s="6"/>
      <c r="H65" s="6"/>
      <c r="I65" s="6"/>
      <c r="J65" s="6" t="s">
        <v>8</v>
      </c>
      <c r="K65" s="6"/>
      <c r="L65" s="6">
        <v>2</v>
      </c>
      <c r="M65" s="6">
        <v>0</v>
      </c>
      <c r="N65" s="6">
        <v>0</v>
      </c>
      <c r="O65" s="17">
        <f t="shared" si="4"/>
        <v>2</v>
      </c>
      <c r="P65" s="58">
        <v>3</v>
      </c>
    </row>
    <row r="66" spans="1:16" s="42" customFormat="1" ht="38.25">
      <c r="A66" s="145" t="s">
        <v>198</v>
      </c>
      <c r="B66" s="31">
        <v>51</v>
      </c>
      <c r="C66" s="38" t="s">
        <v>134</v>
      </c>
      <c r="D66" s="44" t="s">
        <v>164</v>
      </c>
      <c r="E66" s="39" t="s">
        <v>60</v>
      </c>
      <c r="F66" s="35"/>
      <c r="G66" s="35"/>
      <c r="H66" s="35"/>
      <c r="I66" s="35"/>
      <c r="J66" s="35" t="s">
        <v>58</v>
      </c>
      <c r="K66" s="35"/>
      <c r="L66" s="35">
        <v>2</v>
      </c>
      <c r="M66" s="35">
        <v>0</v>
      </c>
      <c r="N66" s="35">
        <v>1</v>
      </c>
      <c r="O66" s="36">
        <f t="shared" si="4"/>
        <v>3</v>
      </c>
      <c r="P66" s="74">
        <v>4</v>
      </c>
    </row>
    <row r="67" spans="1:16" s="42" customFormat="1" ht="25.5">
      <c r="A67" s="99"/>
      <c r="B67" s="31"/>
      <c r="C67" s="38"/>
      <c r="D67" s="44"/>
      <c r="E67" s="25" t="s">
        <v>178</v>
      </c>
      <c r="F67" s="35"/>
      <c r="G67" s="35"/>
      <c r="H67" s="35"/>
      <c r="I67" s="35"/>
      <c r="J67" s="35"/>
      <c r="K67" s="35"/>
      <c r="L67" s="35">
        <v>0</v>
      </c>
      <c r="M67" s="35">
        <v>2</v>
      </c>
      <c r="N67" s="35">
        <v>0</v>
      </c>
      <c r="O67" s="36">
        <f t="shared" si="4"/>
        <v>2</v>
      </c>
      <c r="P67" s="74">
        <v>2</v>
      </c>
    </row>
    <row r="68" spans="1:16" s="42" customFormat="1" ht="12.75">
      <c r="A68" s="99"/>
      <c r="B68" s="31"/>
      <c r="C68" s="38"/>
      <c r="D68" s="44"/>
      <c r="E68" s="25" t="s">
        <v>179</v>
      </c>
      <c r="F68" s="35"/>
      <c r="G68" s="35"/>
      <c r="H68" s="35"/>
      <c r="I68" s="35"/>
      <c r="J68" s="35"/>
      <c r="K68" s="35"/>
      <c r="L68" s="35">
        <v>2</v>
      </c>
      <c r="M68" s="35">
        <v>0</v>
      </c>
      <c r="N68" s="35">
        <v>0</v>
      </c>
      <c r="O68" s="36">
        <f t="shared" si="4"/>
        <v>2</v>
      </c>
      <c r="P68" s="74">
        <v>2</v>
      </c>
    </row>
    <row r="69" spans="1:16" s="42" customFormat="1" ht="13.5" thickBot="1">
      <c r="A69" s="100" t="s">
        <v>182</v>
      </c>
      <c r="B69" s="115"/>
      <c r="C69" s="116"/>
      <c r="D69" s="117"/>
      <c r="E69" s="118"/>
      <c r="F69" s="119"/>
      <c r="G69" s="119"/>
      <c r="H69" s="119"/>
      <c r="I69" s="119"/>
      <c r="J69" s="120">
        <f>SUM(P58:P68)</f>
        <v>30</v>
      </c>
      <c r="K69" s="119"/>
      <c r="L69" s="119"/>
      <c r="M69" s="119"/>
      <c r="N69" s="119"/>
      <c r="O69" s="120"/>
      <c r="P69" s="121"/>
    </row>
    <row r="70" spans="1:16" s="42" customFormat="1" ht="13.5" thickBot="1">
      <c r="A70" s="103"/>
      <c r="B70" s="122"/>
      <c r="C70" s="123"/>
      <c r="D70" s="124"/>
      <c r="E70" s="125"/>
      <c r="F70" s="126"/>
      <c r="G70" s="126"/>
      <c r="H70" s="126"/>
      <c r="I70" s="126"/>
      <c r="J70" s="127"/>
      <c r="K70" s="126"/>
      <c r="L70" s="126"/>
      <c r="M70" s="126"/>
      <c r="N70" s="126"/>
      <c r="O70" s="127"/>
      <c r="P70" s="128"/>
    </row>
    <row r="71" spans="1:16" ht="26.25" thickBot="1">
      <c r="A71" s="141" t="s">
        <v>193</v>
      </c>
      <c r="B71" s="91">
        <v>52</v>
      </c>
      <c r="C71" s="111" t="s">
        <v>109</v>
      </c>
      <c r="D71" s="129" t="s">
        <v>136</v>
      </c>
      <c r="E71" s="92" t="s">
        <v>21</v>
      </c>
      <c r="F71" s="93"/>
      <c r="G71" s="93"/>
      <c r="H71" s="93"/>
      <c r="I71" s="93"/>
      <c r="J71" s="93"/>
      <c r="K71" s="113" t="s">
        <v>8</v>
      </c>
      <c r="L71" s="94">
        <v>2</v>
      </c>
      <c r="M71" s="94">
        <v>0</v>
      </c>
      <c r="N71" s="94">
        <v>0</v>
      </c>
      <c r="O71" s="114">
        <f>L71+M71+N71</f>
        <v>2</v>
      </c>
      <c r="P71" s="96">
        <v>3</v>
      </c>
    </row>
    <row r="72" spans="1:16" s="14" customFormat="1" ht="13.5" thickBot="1">
      <c r="A72" s="141" t="s">
        <v>193</v>
      </c>
      <c r="B72" s="4">
        <v>53</v>
      </c>
      <c r="C72" s="4" t="s">
        <v>128</v>
      </c>
      <c r="D72" s="4" t="s">
        <v>80</v>
      </c>
      <c r="E72" s="25" t="s">
        <v>16</v>
      </c>
      <c r="F72" s="6"/>
      <c r="G72" s="6"/>
      <c r="H72" s="6"/>
      <c r="I72" s="6"/>
      <c r="J72" s="6"/>
      <c r="K72" s="6" t="s">
        <v>8</v>
      </c>
      <c r="L72" s="6">
        <v>2</v>
      </c>
      <c r="M72" s="6">
        <v>0</v>
      </c>
      <c r="N72" s="6">
        <v>0</v>
      </c>
      <c r="O72" s="17">
        <f>L72+M72+N72</f>
        <v>2</v>
      </c>
      <c r="P72" s="58">
        <v>2</v>
      </c>
    </row>
    <row r="73" spans="1:16" s="14" customFormat="1" ht="12.75">
      <c r="A73" s="141" t="s">
        <v>193</v>
      </c>
      <c r="B73" s="4">
        <v>54</v>
      </c>
      <c r="C73" s="4" t="s">
        <v>129</v>
      </c>
      <c r="D73" s="4" t="s">
        <v>80</v>
      </c>
      <c r="E73" s="25" t="s">
        <v>66</v>
      </c>
      <c r="F73" s="6"/>
      <c r="G73" s="6"/>
      <c r="H73" s="6"/>
      <c r="I73" s="6"/>
      <c r="J73" s="6"/>
      <c r="K73" s="6" t="s">
        <v>8</v>
      </c>
      <c r="L73" s="6">
        <v>2</v>
      </c>
      <c r="M73" s="6">
        <v>0</v>
      </c>
      <c r="N73" s="6">
        <v>0</v>
      </c>
      <c r="O73" s="17">
        <f>L73+M73+N73</f>
        <v>2</v>
      </c>
      <c r="P73" s="58">
        <v>2</v>
      </c>
    </row>
    <row r="74" spans="1:16" s="42" customFormat="1" ht="12.75">
      <c r="A74" s="143" t="s">
        <v>197</v>
      </c>
      <c r="B74" s="38">
        <v>55</v>
      </c>
      <c r="C74" s="38" t="s">
        <v>104</v>
      </c>
      <c r="D74" s="38" t="s">
        <v>103</v>
      </c>
      <c r="E74" s="39" t="s">
        <v>15</v>
      </c>
      <c r="F74" s="35"/>
      <c r="G74" s="35"/>
      <c r="H74" s="35"/>
      <c r="I74" s="35"/>
      <c r="J74" s="35"/>
      <c r="K74" s="35" t="s">
        <v>11</v>
      </c>
      <c r="L74" s="35">
        <v>0</v>
      </c>
      <c r="M74" s="35">
        <v>0</v>
      </c>
      <c r="N74" s="35">
        <v>3</v>
      </c>
      <c r="O74" s="36">
        <f>L74+M74+N74</f>
        <v>3</v>
      </c>
      <c r="P74" s="74">
        <v>3</v>
      </c>
    </row>
    <row r="75" spans="1:16" s="14" customFormat="1" ht="25.5">
      <c r="A75" s="143" t="s">
        <v>197</v>
      </c>
      <c r="B75" s="4">
        <v>56</v>
      </c>
      <c r="C75" s="19" t="s">
        <v>111</v>
      </c>
      <c r="D75" s="20" t="s">
        <v>110</v>
      </c>
      <c r="E75" s="25" t="s">
        <v>107</v>
      </c>
      <c r="F75" s="6"/>
      <c r="G75" s="6"/>
      <c r="H75" s="6"/>
      <c r="I75" s="6"/>
      <c r="J75" s="6"/>
      <c r="K75" s="6" t="s">
        <v>10</v>
      </c>
      <c r="L75" s="6">
        <v>0</v>
      </c>
      <c r="M75" s="6">
        <v>0</v>
      </c>
      <c r="N75" s="6">
        <v>2</v>
      </c>
      <c r="O75" s="17">
        <f aca="true" t="shared" si="5" ref="O75:O81">L75+M75+N75</f>
        <v>2</v>
      </c>
      <c r="P75" s="58">
        <v>2</v>
      </c>
    </row>
    <row r="76" spans="1:16" s="14" customFormat="1" ht="12.75">
      <c r="A76" s="57" t="s">
        <v>193</v>
      </c>
      <c r="B76" s="4">
        <v>57</v>
      </c>
      <c r="C76" s="4" t="s">
        <v>127</v>
      </c>
      <c r="D76" s="4" t="s">
        <v>89</v>
      </c>
      <c r="E76" s="25" t="s">
        <v>59</v>
      </c>
      <c r="F76" s="6"/>
      <c r="G76" s="6"/>
      <c r="H76" s="6"/>
      <c r="I76" s="6"/>
      <c r="J76" s="6"/>
      <c r="K76" s="6" t="s">
        <v>58</v>
      </c>
      <c r="L76" s="6">
        <v>2</v>
      </c>
      <c r="M76" s="6">
        <v>0</v>
      </c>
      <c r="N76" s="6">
        <v>1</v>
      </c>
      <c r="O76" s="17">
        <f t="shared" si="5"/>
        <v>3</v>
      </c>
      <c r="P76" s="58">
        <v>3</v>
      </c>
    </row>
    <row r="77" spans="1:16" s="14" customFormat="1" ht="25.5">
      <c r="A77" s="57" t="s">
        <v>193</v>
      </c>
      <c r="B77" s="4">
        <v>58</v>
      </c>
      <c r="C77" s="19" t="s">
        <v>98</v>
      </c>
      <c r="D77" s="19" t="s">
        <v>93</v>
      </c>
      <c r="E77" s="25" t="s">
        <v>157</v>
      </c>
      <c r="F77" s="6"/>
      <c r="G77" s="6"/>
      <c r="H77" s="6"/>
      <c r="I77" s="6"/>
      <c r="J77" s="6"/>
      <c r="K77" s="6" t="s">
        <v>30</v>
      </c>
      <c r="L77" s="6">
        <v>0</v>
      </c>
      <c r="M77" s="6">
        <v>2</v>
      </c>
      <c r="N77" s="6">
        <v>0</v>
      </c>
      <c r="O77" s="17">
        <f t="shared" si="5"/>
        <v>2</v>
      </c>
      <c r="P77" s="58">
        <v>2</v>
      </c>
    </row>
    <row r="78" spans="1:16" s="14" customFormat="1" ht="12.75">
      <c r="A78" s="57" t="s">
        <v>195</v>
      </c>
      <c r="B78" s="4">
        <v>59</v>
      </c>
      <c r="C78" s="19" t="s">
        <v>106</v>
      </c>
      <c r="D78" s="19" t="s">
        <v>134</v>
      </c>
      <c r="E78" s="25" t="s">
        <v>4</v>
      </c>
      <c r="F78" s="6"/>
      <c r="G78" s="6"/>
      <c r="H78" s="6"/>
      <c r="I78" s="46"/>
      <c r="J78" s="6"/>
      <c r="K78" s="6" t="s">
        <v>30</v>
      </c>
      <c r="L78" s="6">
        <v>0</v>
      </c>
      <c r="M78" s="6">
        <v>2</v>
      </c>
      <c r="N78" s="6">
        <v>0</v>
      </c>
      <c r="O78" s="17">
        <f t="shared" si="5"/>
        <v>2</v>
      </c>
      <c r="P78" s="58">
        <v>2</v>
      </c>
    </row>
    <row r="79" spans="1:16" s="14" customFormat="1" ht="25.5">
      <c r="A79" s="57" t="s">
        <v>196</v>
      </c>
      <c r="B79" s="4">
        <v>60</v>
      </c>
      <c r="C79" s="4" t="s">
        <v>130</v>
      </c>
      <c r="D79" s="4" t="s">
        <v>116</v>
      </c>
      <c r="E79" s="25" t="s">
        <v>36</v>
      </c>
      <c r="F79" s="6"/>
      <c r="G79" s="6"/>
      <c r="H79" s="6"/>
      <c r="I79" s="6"/>
      <c r="J79" s="6"/>
      <c r="K79" s="6" t="s">
        <v>10</v>
      </c>
      <c r="L79" s="6">
        <v>0</v>
      </c>
      <c r="M79" s="6">
        <v>0</v>
      </c>
      <c r="N79" s="6">
        <v>2</v>
      </c>
      <c r="O79" s="17">
        <f t="shared" si="5"/>
        <v>2</v>
      </c>
      <c r="P79" s="58">
        <v>1</v>
      </c>
    </row>
    <row r="80" spans="1:16" s="14" customFormat="1" ht="25.5">
      <c r="A80" s="57"/>
      <c r="B80" s="4"/>
      <c r="C80" s="4"/>
      <c r="D80" s="4"/>
      <c r="E80" s="25" t="s">
        <v>178</v>
      </c>
      <c r="F80" s="6"/>
      <c r="G80" s="6"/>
      <c r="H80" s="6"/>
      <c r="I80" s="6"/>
      <c r="J80" s="6"/>
      <c r="K80" s="6"/>
      <c r="L80" s="6">
        <v>1</v>
      </c>
      <c r="M80" s="6">
        <v>1</v>
      </c>
      <c r="N80" s="6">
        <v>2</v>
      </c>
      <c r="O80" s="17">
        <f t="shared" si="5"/>
        <v>4</v>
      </c>
      <c r="P80" s="58">
        <v>4</v>
      </c>
    </row>
    <row r="81" spans="1:16" s="14" customFormat="1" ht="12.75">
      <c r="A81" s="57"/>
      <c r="B81" s="4"/>
      <c r="C81" s="4"/>
      <c r="D81" s="4"/>
      <c r="E81" s="25" t="s">
        <v>179</v>
      </c>
      <c r="F81" s="6"/>
      <c r="G81" s="6"/>
      <c r="H81" s="6"/>
      <c r="I81" s="6"/>
      <c r="J81" s="6"/>
      <c r="K81" s="6"/>
      <c r="L81" s="6">
        <v>3</v>
      </c>
      <c r="M81" s="6">
        <v>0</v>
      </c>
      <c r="N81" s="6">
        <v>0</v>
      </c>
      <c r="O81" s="17">
        <f t="shared" si="5"/>
        <v>3</v>
      </c>
      <c r="P81" s="58">
        <v>3</v>
      </c>
    </row>
    <row r="82" spans="1:16" s="14" customFormat="1" ht="13.5" thickBot="1">
      <c r="A82" s="100" t="s">
        <v>181</v>
      </c>
      <c r="B82" s="77"/>
      <c r="C82" s="77"/>
      <c r="D82" s="77"/>
      <c r="E82" s="78"/>
      <c r="F82" s="80"/>
      <c r="G82" s="80"/>
      <c r="H82" s="80"/>
      <c r="I82" s="80"/>
      <c r="J82" s="80"/>
      <c r="K82" s="79">
        <f>SUM(P71:P81)</f>
        <v>27</v>
      </c>
      <c r="L82" s="80"/>
      <c r="M82" s="80"/>
      <c r="N82" s="80"/>
      <c r="O82" s="79"/>
      <c r="P82" s="81"/>
    </row>
    <row r="83" spans="1:16" ht="12.75">
      <c r="A83" s="60" t="s">
        <v>187</v>
      </c>
      <c r="L83" s="28">
        <f>SUM(L5:L81)</f>
        <v>90</v>
      </c>
      <c r="M83" s="28">
        <f>SUM(M5:M81)</f>
        <v>31</v>
      </c>
      <c r="N83" s="28">
        <f>SUM(N5:N81)</f>
        <v>39</v>
      </c>
      <c r="O83" s="28">
        <f>SUM(O5:O81)</f>
        <v>160</v>
      </c>
      <c r="P83" s="28">
        <f>SUM(P5:P81)</f>
        <v>180</v>
      </c>
    </row>
    <row r="84" spans="1:16" ht="12.75">
      <c r="A84" s="60"/>
      <c r="L84" s="28"/>
      <c r="M84" s="28"/>
      <c r="N84" s="28"/>
      <c r="O84" s="28"/>
      <c r="P84" s="28"/>
    </row>
    <row r="85" spans="1:16" ht="13.5" thickBot="1">
      <c r="A85" s="30" t="s">
        <v>180</v>
      </c>
      <c r="B85" s="8"/>
      <c r="D85" s="8"/>
      <c r="E85" s="8"/>
      <c r="F85" s="15"/>
      <c r="G85" s="8"/>
      <c r="H85" s="29"/>
      <c r="I85" s="15"/>
      <c r="J85" s="15"/>
      <c r="K85" s="29"/>
      <c r="L85" s="15"/>
      <c r="M85" s="15"/>
      <c r="N85" s="8"/>
      <c r="O85" s="147"/>
      <c r="P85" s="8"/>
    </row>
    <row r="86" spans="1:16" ht="12.75">
      <c r="A86" s="180" t="s">
        <v>144</v>
      </c>
      <c r="B86" s="160" t="s">
        <v>40</v>
      </c>
      <c r="C86" s="150" t="s">
        <v>67</v>
      </c>
      <c r="D86" s="150" t="s">
        <v>69</v>
      </c>
      <c r="E86" s="162" t="s">
        <v>0</v>
      </c>
      <c r="F86" s="164" t="s">
        <v>37</v>
      </c>
      <c r="G86" s="165"/>
      <c r="H86" s="164" t="s">
        <v>38</v>
      </c>
      <c r="I86" s="164"/>
      <c r="J86" s="164"/>
      <c r="K86" s="164"/>
      <c r="L86" s="168" t="s">
        <v>39</v>
      </c>
      <c r="M86" s="169"/>
      <c r="N86" s="8"/>
      <c r="O86" s="8"/>
      <c r="P86" s="8"/>
    </row>
    <row r="87" spans="1:16" ht="13.5" thickBot="1">
      <c r="A87" s="181"/>
      <c r="B87" s="161"/>
      <c r="C87" s="151"/>
      <c r="D87" s="151" t="s">
        <v>68</v>
      </c>
      <c r="E87" s="163"/>
      <c r="F87" s="49" t="s">
        <v>142</v>
      </c>
      <c r="G87" s="49" t="s">
        <v>143</v>
      </c>
      <c r="H87" s="49" t="s">
        <v>1</v>
      </c>
      <c r="I87" s="49" t="s">
        <v>2</v>
      </c>
      <c r="J87" s="49" t="s">
        <v>3</v>
      </c>
      <c r="K87" s="49" t="s">
        <v>12</v>
      </c>
      <c r="L87" s="170"/>
      <c r="M87" s="171"/>
      <c r="N87" s="8"/>
      <c r="O87" s="8"/>
      <c r="P87" s="8"/>
    </row>
    <row r="88" spans="1:16" ht="12.75">
      <c r="A88" s="55" t="s">
        <v>199</v>
      </c>
      <c r="B88" s="51">
        <v>1</v>
      </c>
      <c r="C88" s="51"/>
      <c r="D88" s="51" t="s">
        <v>140</v>
      </c>
      <c r="E88" s="53" t="s">
        <v>141</v>
      </c>
      <c r="F88" s="54" t="s">
        <v>8</v>
      </c>
      <c r="G88" s="54" t="s">
        <v>140</v>
      </c>
      <c r="H88" s="54">
        <v>2</v>
      </c>
      <c r="I88" s="54">
        <v>0</v>
      </c>
      <c r="J88" s="54">
        <v>0</v>
      </c>
      <c r="K88" s="52">
        <f aca="true" t="shared" si="6" ref="K88:K94">H88+I88+J88</f>
        <v>2</v>
      </c>
      <c r="L88" s="166">
        <v>2</v>
      </c>
      <c r="M88" s="167"/>
      <c r="N88" s="8"/>
      <c r="O88" s="8"/>
      <c r="P88" s="8"/>
    </row>
    <row r="89" spans="1:16" ht="12.75">
      <c r="A89" s="75" t="s">
        <v>200</v>
      </c>
      <c r="B89" s="4">
        <v>2</v>
      </c>
      <c r="C89" s="4" t="s">
        <v>171</v>
      </c>
      <c r="D89" s="4" t="s">
        <v>77</v>
      </c>
      <c r="E89" s="25" t="s">
        <v>153</v>
      </c>
      <c r="F89" s="6" t="s">
        <v>30</v>
      </c>
      <c r="G89" s="46"/>
      <c r="H89" s="6">
        <v>0</v>
      </c>
      <c r="I89" s="6">
        <v>2</v>
      </c>
      <c r="J89" s="6">
        <v>0</v>
      </c>
      <c r="K89" s="17">
        <f t="shared" si="6"/>
        <v>2</v>
      </c>
      <c r="L89" s="182">
        <v>2</v>
      </c>
      <c r="M89" s="187"/>
      <c r="N89" s="8"/>
      <c r="O89" s="8"/>
      <c r="P89" s="8"/>
    </row>
    <row r="90" spans="1:16" ht="25.5">
      <c r="A90" s="75" t="s">
        <v>200</v>
      </c>
      <c r="B90" s="4">
        <v>3</v>
      </c>
      <c r="C90" s="4" t="s">
        <v>173</v>
      </c>
      <c r="D90" s="4" t="s">
        <v>90</v>
      </c>
      <c r="E90" s="130" t="s">
        <v>150</v>
      </c>
      <c r="F90" s="6"/>
      <c r="G90" s="6" t="s">
        <v>30</v>
      </c>
      <c r="H90" s="6">
        <v>0</v>
      </c>
      <c r="I90" s="6">
        <v>2</v>
      </c>
      <c r="J90" s="6">
        <v>0</v>
      </c>
      <c r="K90" s="17">
        <f t="shared" si="6"/>
        <v>2</v>
      </c>
      <c r="L90" s="182">
        <v>2</v>
      </c>
      <c r="M90" s="187"/>
      <c r="N90" s="8"/>
      <c r="O90" s="8"/>
      <c r="P90" s="8"/>
    </row>
    <row r="91" spans="1:16" ht="25.5">
      <c r="A91" s="75" t="s">
        <v>200</v>
      </c>
      <c r="B91" s="4">
        <v>4</v>
      </c>
      <c r="C91" s="4" t="s">
        <v>172</v>
      </c>
      <c r="D91" s="4" t="s">
        <v>99</v>
      </c>
      <c r="E91" s="25" t="s">
        <v>154</v>
      </c>
      <c r="F91" s="6"/>
      <c r="G91" s="6" t="s">
        <v>30</v>
      </c>
      <c r="H91" s="6">
        <v>0</v>
      </c>
      <c r="I91" s="6">
        <v>2</v>
      </c>
      <c r="J91" s="6">
        <v>0</v>
      </c>
      <c r="K91" s="17">
        <f t="shared" si="6"/>
        <v>2</v>
      </c>
      <c r="L91" s="182">
        <v>2</v>
      </c>
      <c r="M91" s="187"/>
      <c r="N91" s="8"/>
      <c r="O91" s="8"/>
      <c r="P91" s="8"/>
    </row>
    <row r="92" spans="1:16" ht="25.5">
      <c r="A92" s="75" t="s">
        <v>200</v>
      </c>
      <c r="B92" s="4">
        <v>5</v>
      </c>
      <c r="C92" s="4" t="s">
        <v>177</v>
      </c>
      <c r="D92" s="45" t="s">
        <v>176</v>
      </c>
      <c r="E92" s="25" t="s">
        <v>148</v>
      </c>
      <c r="F92" s="6"/>
      <c r="G92" s="6" t="s">
        <v>149</v>
      </c>
      <c r="H92" s="6">
        <v>1</v>
      </c>
      <c r="I92" s="6">
        <v>1</v>
      </c>
      <c r="J92" s="6">
        <v>2</v>
      </c>
      <c r="K92" s="17">
        <f t="shared" si="6"/>
        <v>4</v>
      </c>
      <c r="L92" s="182">
        <v>4</v>
      </c>
      <c r="M92" s="183"/>
      <c r="N92" s="8"/>
      <c r="O92" s="8"/>
      <c r="P92" s="8"/>
    </row>
    <row r="93" spans="1:16" ht="25.5">
      <c r="A93" s="75" t="s">
        <v>200</v>
      </c>
      <c r="B93" s="131">
        <v>6</v>
      </c>
      <c r="C93" s="131" t="s">
        <v>174</v>
      </c>
      <c r="D93" s="132" t="s">
        <v>175</v>
      </c>
      <c r="E93" s="133" t="s">
        <v>155</v>
      </c>
      <c r="F93" s="19" t="s">
        <v>8</v>
      </c>
      <c r="G93" s="19"/>
      <c r="H93" s="19">
        <v>2</v>
      </c>
      <c r="I93" s="19">
        <v>0</v>
      </c>
      <c r="J93" s="19">
        <v>0</v>
      </c>
      <c r="K93" s="19">
        <f t="shared" si="6"/>
        <v>2</v>
      </c>
      <c r="L93" s="182">
        <v>2</v>
      </c>
      <c r="M93" s="183"/>
      <c r="N93" s="8"/>
      <c r="O93" s="8"/>
      <c r="P93" s="8"/>
    </row>
    <row r="94" spans="1:16" ht="13.5" thickBot="1">
      <c r="A94" s="146" t="s">
        <v>200</v>
      </c>
      <c r="B94" s="134">
        <v>7</v>
      </c>
      <c r="C94" s="134"/>
      <c r="D94" s="135"/>
      <c r="E94" s="136" t="s">
        <v>156</v>
      </c>
      <c r="F94" s="137"/>
      <c r="G94" s="80" t="s">
        <v>8</v>
      </c>
      <c r="H94" s="80">
        <v>2</v>
      </c>
      <c r="I94" s="80">
        <v>0</v>
      </c>
      <c r="J94" s="80">
        <v>0</v>
      </c>
      <c r="K94" s="79">
        <f t="shared" si="6"/>
        <v>2</v>
      </c>
      <c r="L94" s="184">
        <v>2</v>
      </c>
      <c r="M94" s="185"/>
      <c r="N94" s="8"/>
      <c r="O94" s="8"/>
      <c r="P94" s="8"/>
    </row>
    <row r="95" spans="1:16" ht="12.75">
      <c r="A95" s="8"/>
      <c r="B95" s="148"/>
      <c r="C95" s="148"/>
      <c r="D95" s="148"/>
      <c r="E95" s="149"/>
      <c r="F95" s="8"/>
      <c r="G95" s="8"/>
      <c r="H95" s="8"/>
      <c r="I95" s="8"/>
      <c r="J95" s="8"/>
      <c r="K95" s="8"/>
      <c r="L95" s="186"/>
      <c r="M95" s="186"/>
      <c r="N95" s="8"/>
      <c r="O95" s="8"/>
      <c r="P95" s="8"/>
    </row>
    <row r="96" spans="1:16" ht="12.75">
      <c r="A96" s="8"/>
      <c r="B96" s="148"/>
      <c r="C96" s="148"/>
      <c r="D96" s="148"/>
      <c r="E96" s="149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2.75">
      <c r="A97" s="8"/>
      <c r="B97" s="148"/>
      <c r="C97" s="148"/>
      <c r="D97" s="148"/>
      <c r="E97" s="14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2.75">
      <c r="A98" s="8"/>
      <c r="B98" s="148"/>
      <c r="C98" s="148"/>
      <c r="D98" s="148"/>
      <c r="E98" s="149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2.75">
      <c r="A99" s="8"/>
      <c r="B99" s="148"/>
      <c r="C99" s="148"/>
      <c r="D99" s="148"/>
      <c r="E99" s="149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2.75">
      <c r="A100" s="8"/>
      <c r="B100" s="148"/>
      <c r="C100" s="148"/>
      <c r="D100" s="148"/>
      <c r="E100" s="149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208" ht="12" customHeight="1"/>
    <row r="210" spans="1:16" s="8" customFormat="1" ht="12.75">
      <c r="A210"/>
      <c r="B210" s="3"/>
      <c r="C210" s="3"/>
      <c r="D210" s="3"/>
      <c r="E210" s="22"/>
      <c r="F210"/>
      <c r="G210"/>
      <c r="H210"/>
      <c r="I210"/>
      <c r="J210"/>
      <c r="K210"/>
      <c r="L210"/>
      <c r="M210"/>
      <c r="N210"/>
      <c r="O210"/>
      <c r="P210"/>
    </row>
    <row r="211" spans="1:16" s="8" customFormat="1" ht="12.75">
      <c r="A211"/>
      <c r="B211" s="3"/>
      <c r="C211" s="3"/>
      <c r="D211" s="3"/>
      <c r="E211" s="22"/>
      <c r="F211"/>
      <c r="G211"/>
      <c r="H211"/>
      <c r="I211"/>
      <c r="J211"/>
      <c r="K211"/>
      <c r="L211"/>
      <c r="M211"/>
      <c r="N211"/>
      <c r="O211"/>
      <c r="P211"/>
    </row>
    <row r="219" spans="1:16" s="13" customFormat="1" ht="12.75">
      <c r="A219"/>
      <c r="B219" s="3"/>
      <c r="C219" s="3"/>
      <c r="D219" s="3"/>
      <c r="E219" s="22"/>
      <c r="F219"/>
      <c r="G219"/>
      <c r="H219"/>
      <c r="I219"/>
      <c r="J219"/>
      <c r="K219"/>
      <c r="L219"/>
      <c r="M219"/>
      <c r="N219"/>
      <c r="O219"/>
      <c r="P219"/>
    </row>
    <row r="222" spans="1:16" s="13" customFormat="1" ht="12.75">
      <c r="A222"/>
      <c r="B222" s="3"/>
      <c r="C222" s="3"/>
      <c r="D222" s="3"/>
      <c r="E222" s="22"/>
      <c r="F222"/>
      <c r="G222"/>
      <c r="H222"/>
      <c r="I222"/>
      <c r="J222"/>
      <c r="K222"/>
      <c r="L222"/>
      <c r="M222"/>
      <c r="N222"/>
      <c r="O222"/>
      <c r="P222"/>
    </row>
    <row r="225" spans="1:16" s="8" customFormat="1" ht="12.75">
      <c r="A225"/>
      <c r="B225" s="3"/>
      <c r="C225" s="3"/>
      <c r="D225" s="3"/>
      <c r="E225" s="22"/>
      <c r="F225"/>
      <c r="G225"/>
      <c r="H225"/>
      <c r="I225"/>
      <c r="J225"/>
      <c r="K225"/>
      <c r="L225"/>
      <c r="M225"/>
      <c r="N225"/>
      <c r="O225"/>
      <c r="P225"/>
    </row>
    <row r="226" spans="1:16" s="9" customFormat="1" ht="12.75">
      <c r="A226"/>
      <c r="B226" s="3"/>
      <c r="C226" s="3"/>
      <c r="D226" s="3"/>
      <c r="E226" s="22"/>
      <c r="F226"/>
      <c r="G226"/>
      <c r="H226"/>
      <c r="I226"/>
      <c r="J226"/>
      <c r="K226"/>
      <c r="L226"/>
      <c r="M226"/>
      <c r="N226"/>
      <c r="O226"/>
      <c r="P226"/>
    </row>
    <row r="229" spans="1:16" s="9" customFormat="1" ht="12.75">
      <c r="A229"/>
      <c r="B229" s="3"/>
      <c r="C229" s="3"/>
      <c r="D229" s="3"/>
      <c r="E229" s="22"/>
      <c r="F229"/>
      <c r="G229"/>
      <c r="H229"/>
      <c r="I229"/>
      <c r="J229"/>
      <c r="K229"/>
      <c r="L229"/>
      <c r="M229"/>
      <c r="N229"/>
      <c r="O229"/>
      <c r="P229"/>
    </row>
    <row r="230" spans="1:16" s="9" customFormat="1" ht="12.75">
      <c r="A230"/>
      <c r="B230" s="3"/>
      <c r="C230" s="3"/>
      <c r="D230" s="3"/>
      <c r="E230" s="22"/>
      <c r="F230"/>
      <c r="G230"/>
      <c r="H230"/>
      <c r="I230"/>
      <c r="J230"/>
      <c r="K230"/>
      <c r="L230"/>
      <c r="M230"/>
      <c r="N230"/>
      <c r="O230"/>
      <c r="P230"/>
    </row>
    <row r="231" spans="1:16" s="8" customFormat="1" ht="12.75">
      <c r="A231"/>
      <c r="B231" s="3"/>
      <c r="C231" s="3"/>
      <c r="D231" s="3"/>
      <c r="E231" s="22"/>
      <c r="F231"/>
      <c r="G231"/>
      <c r="H231"/>
      <c r="I231"/>
      <c r="J231"/>
      <c r="K231"/>
      <c r="L231"/>
      <c r="M231"/>
      <c r="N231"/>
      <c r="O231"/>
      <c r="P231"/>
    </row>
    <row r="278" ht="12.75" customHeight="1"/>
  </sheetData>
  <mergeCells count="21">
    <mergeCell ref="L93:M93"/>
    <mergeCell ref="L94:M94"/>
    <mergeCell ref="L95:M95"/>
    <mergeCell ref="L89:M89"/>
    <mergeCell ref="L90:M90"/>
    <mergeCell ref="L91:M91"/>
    <mergeCell ref="L92:M92"/>
    <mergeCell ref="L88:M88"/>
    <mergeCell ref="L86:M87"/>
    <mergeCell ref="A1:P1"/>
    <mergeCell ref="F3:K3"/>
    <mergeCell ref="L3:O3"/>
    <mergeCell ref="E3:E4"/>
    <mergeCell ref="P3:P4"/>
    <mergeCell ref="A3:A4"/>
    <mergeCell ref="B3:B4"/>
    <mergeCell ref="A86:A87"/>
    <mergeCell ref="B86:B87"/>
    <mergeCell ref="E86:E87"/>
    <mergeCell ref="H86:K86"/>
    <mergeCell ref="F86:G86"/>
  </mergeCells>
  <printOptions gridLines="1" horizontalCentered="1"/>
  <pageMargins left="0.78740157480315" right="0.78740157480315" top="0.75" bottom="0.14" header="0.511811023622047" footer="0.37"/>
  <pageSetup blackAndWhite="1" horizontalDpi="600" verticalDpi="600" orientation="landscape" paperSize="9" scale="99" r:id="rId1"/>
  <headerFooter alignWithMargins="0">
    <oddHeader>&amp;CPage &amp;P&amp;R&amp;F</oddHeader>
  </headerFooter>
  <rowBreaks count="3" manualBreakCount="3">
    <brk id="84" max="255" man="1"/>
    <brk id="258" max="255" man="1"/>
    <brk id="2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Ádám</dc:creator>
  <cp:keywords/>
  <dc:description/>
  <cp:lastModifiedBy>TO</cp:lastModifiedBy>
  <cp:lastPrinted>2006-02-07T01:16:28Z</cp:lastPrinted>
  <dcterms:created xsi:type="dcterms:W3CDTF">2002-07-15T06:14:09Z</dcterms:created>
  <dcterms:modified xsi:type="dcterms:W3CDTF">2007-09-11T11:25:02Z</dcterms:modified>
  <cp:category/>
  <cp:version/>
  <cp:contentType/>
  <cp:contentStatus/>
</cp:coreProperties>
</file>